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venskainstitutet.sharepoint.com/sites/grp-sam-ostersjogruppen/Delade dokument/07 Ukrainaprogrammet/2025/03. Utlysning/Färdiga låsta bilagor/"/>
    </mc:Choice>
  </mc:AlternateContent>
  <xr:revisionPtr revIDLastSave="2367" documentId="8_{B1375DE7-E70C-46A8-99D2-DC0383A32DE1}" xr6:coauthVersionLast="47" xr6:coauthVersionMax="47" xr10:uidLastSave="{AF738B7E-BCAC-4F96-AFCD-75CB2145214E}"/>
  <bookViews>
    <workbookView xWindow="28680" yWindow="-120" windowWidth="29040" windowHeight="15840" tabRatio="672" xr2:uid="{DF62492B-05D3-4727-90B0-53A625731FA3}"/>
  </bookViews>
  <sheets>
    <sheet name="BUDGET SUMMARY" sheetId="5" r:id="rId1"/>
    <sheet name="DETAILS - MANAGEMENT &amp; IMPL" sheetId="6" r:id="rId2"/>
    <sheet name="DETAILS - MEETINGS &amp; MOBILITY" sheetId="7" r:id="rId3"/>
    <sheet name="DETAILS - ADDIT. COUNTRIES, OH" sheetId="13" r:id="rId4"/>
    <sheet name="INFORMATION" sheetId="11" r:id="rId5"/>
    <sheet name="DOLD TEKNISK FLIK" sheetId="12" state="hidden" r:id="rId6"/>
  </sheets>
  <externalReferences>
    <externalReference r:id="rId7"/>
  </externalReferences>
  <definedNames>
    <definedName name="PL">[1]Admin!$B$4:$B$11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5" l="1"/>
  <c r="E23" i="5"/>
  <c r="E22" i="5"/>
  <c r="E21" i="5"/>
  <c r="E20" i="5"/>
  <c r="E17" i="5"/>
  <c r="E16" i="5"/>
  <c r="E15" i="5"/>
  <c r="E14" i="5"/>
  <c r="E13" i="5"/>
  <c r="F15" i="12"/>
  <c r="F8" i="12"/>
  <c r="F4" i="12"/>
  <c r="F5" i="12"/>
  <c r="F6" i="12"/>
  <c r="F7" i="12"/>
  <c r="E19" i="5" l="1"/>
  <c r="E12" i="5"/>
  <c r="J26" i="6"/>
  <c r="J40" i="13"/>
  <c r="I3" i="13" s="1"/>
  <c r="G43" i="5"/>
  <c r="F43" i="5"/>
  <c r="E49" i="5"/>
  <c r="J45" i="7"/>
  <c r="I3" i="7" s="1"/>
  <c r="J27" i="13"/>
  <c r="I2" i="13" s="1"/>
  <c r="F32" i="12"/>
  <c r="F31" i="12"/>
  <c r="J27" i="7"/>
  <c r="I2" i="7" s="1"/>
  <c r="B9" i="13"/>
  <c r="B7" i="13"/>
  <c r="F26" i="12"/>
  <c r="E41" i="5" l="1"/>
  <c r="E38" i="5"/>
  <c r="F29" i="12"/>
  <c r="F24" i="12"/>
  <c r="F25" i="12"/>
  <c r="F23" i="12"/>
  <c r="F19" i="12"/>
  <c r="F20" i="12"/>
  <c r="F18" i="12"/>
  <c r="F12" i="12"/>
  <c r="F13" i="12"/>
  <c r="F14" i="12"/>
  <c r="F11" i="12"/>
  <c r="F28" i="12"/>
  <c r="F22" i="12"/>
  <c r="F17" i="12"/>
  <c r="J49" i="6"/>
  <c r="I3" i="6" s="1"/>
  <c r="I2" i="6"/>
  <c r="B9" i="7" l="1"/>
  <c r="B7" i="7"/>
  <c r="E35" i="5" s="1"/>
  <c r="E37" i="5" l="1"/>
  <c r="E40" i="5"/>
  <c r="E32" i="5"/>
  <c r="E34" i="5"/>
  <c r="E33" i="5"/>
  <c r="E29" i="5"/>
  <c r="E28" i="5"/>
  <c r="E27" i="5"/>
  <c r="E26" i="5" l="1"/>
  <c r="E31" i="5"/>
  <c r="B6" i="6"/>
  <c r="B8" i="6"/>
  <c r="E43" i="5" l="1"/>
  <c r="H9" i="5" s="1"/>
  <c r="H8" i="5" l="1"/>
  <c r="H6" i="5"/>
  <c r="H3" i="5"/>
  <c r="H4" i="5"/>
  <c r="H5" i="5"/>
  <c r="H7" i="5"/>
</calcChain>
</file>

<file path=xl/sharedStrings.xml><?xml version="1.0" encoding="utf-8"?>
<sst xmlns="http://schemas.openxmlformats.org/spreadsheetml/2006/main" count="348" uniqueCount="209">
  <si>
    <t>NR</t>
  </si>
  <si>
    <t>BUDGET ITEMS</t>
  </si>
  <si>
    <t>A</t>
  </si>
  <si>
    <t xml:space="preserve">1.1 </t>
  </si>
  <si>
    <t>Projektledning/administration (huvudsökande)</t>
  </si>
  <si>
    <t>Project management/administration (main applicant)</t>
  </si>
  <si>
    <t xml:space="preserve">1.2 </t>
  </si>
  <si>
    <t xml:space="preserve">2.1 </t>
  </si>
  <si>
    <t>Extern expertis/externa föredragshållare etc</t>
  </si>
  <si>
    <t>3.1</t>
  </si>
  <si>
    <t>Projektkommunikation</t>
  </si>
  <si>
    <t>Project communication</t>
  </si>
  <si>
    <t>B</t>
  </si>
  <si>
    <t>4.4</t>
  </si>
  <si>
    <t>Tolk- och översättningskostnader</t>
  </si>
  <si>
    <t>Costs for interpretation and translation</t>
  </si>
  <si>
    <t>5.1</t>
  </si>
  <si>
    <t>Resor internationellt</t>
  </si>
  <si>
    <t>International travel</t>
  </si>
  <si>
    <t>C</t>
  </si>
  <si>
    <t>TOTALT SÖKT BELOPP</t>
  </si>
  <si>
    <t>TOTAL SUM APPLIED FOR</t>
  </si>
  <si>
    <t>Main applicant</t>
  </si>
  <si>
    <t>Övergripande projektledning och - administration hos huvudsökande. Arbete med formell slutrapportering ingår här.</t>
  </si>
  <si>
    <t>Overall project management and administration for the main applicant. Work with formal final reporting is included here.</t>
  </si>
  <si>
    <t>Kostnader relaterade till tolkning och översättning, vid möten eller av material. Även tolkutrustning ingår här.</t>
  </si>
  <si>
    <t>Costs related to interpretation and translation, at meetings or of materials. Interpretation equipment is included here as well.</t>
  </si>
  <si>
    <t>Total summa som söks från SI. Summeras automatiskt.</t>
  </si>
  <si>
    <t>Total amount applied for from SI. Summarized automatically.</t>
  </si>
  <si>
    <t>D</t>
  </si>
  <si>
    <t>RESTRICTIONS</t>
  </si>
  <si>
    <t>Amount (SEK)</t>
  </si>
  <si>
    <t>BUDGET DETAILS</t>
  </si>
  <si>
    <t>6.1</t>
  </si>
  <si>
    <r>
      <t>Details</t>
    </r>
    <r>
      <rPr>
        <sz val="10"/>
        <color theme="4" tint="-0.499984740745262"/>
        <rFont val="Calibri"/>
        <family val="2"/>
        <scheme val="minor"/>
      </rPr>
      <t xml:space="preserve"> (mandatory)</t>
    </r>
  </si>
  <si>
    <t>Enclosure #3 - Budget</t>
  </si>
  <si>
    <t>Project acronym or title</t>
  </si>
  <si>
    <t>Project acronym / title</t>
  </si>
  <si>
    <t>Domestic travel (travelling within own country)</t>
  </si>
  <si>
    <t xml:space="preserve">Total sum applied for   </t>
  </si>
  <si>
    <t xml:space="preserve"> </t>
  </si>
  <si>
    <t>4.1</t>
  </si>
  <si>
    <t>4.2</t>
  </si>
  <si>
    <t>4.3</t>
  </si>
  <si>
    <t>1.1</t>
  </si>
  <si>
    <t>1.2</t>
  </si>
  <si>
    <t>2.1</t>
  </si>
  <si>
    <t>2.2</t>
  </si>
  <si>
    <t>Resor nationellt i det egna landet</t>
  </si>
  <si>
    <t>Kostnader relaterade till lokaler för fysiska konferenser (eller del av hybridmöten), möten, workshops eller andra aktiviteter samt utrustning och annat material som krävs för detta.</t>
  </si>
  <si>
    <t>Costs related to premises for physical conferences (or part of hybrid meetings), meetings, workshops or other activities and equipment and other materials required for this.</t>
  </si>
  <si>
    <t>Kostnader för nationella resor (i eget land) för projektaktiviteter.</t>
  </si>
  <si>
    <t>Please see the tab "Information" regarding budget content and functionality of this document.</t>
  </si>
  <si>
    <t>External sources</t>
  </si>
  <si>
    <t>TOTAL SUM CO-FINANCING:</t>
  </si>
  <si>
    <t>Huvudsökande</t>
  </si>
  <si>
    <t>Externa finansieringskällor</t>
  </si>
  <si>
    <t>Co-financing from the Swedish main applicant.</t>
  </si>
  <si>
    <t>External funding granted to one or several partners relevant to this project application.</t>
  </si>
  <si>
    <t>Extern finansiering som beviljats till en eller flera aktörer inom partnerskapet och som är relevant för den här ansökan.</t>
  </si>
  <si>
    <t>Medfinansiering från svensk huvudsökande aktör.</t>
  </si>
  <si>
    <t>CO-FINANCING (OPTIONAL)</t>
  </si>
  <si>
    <t>Costs related to Ukrainian partners</t>
  </si>
  <si>
    <t>External expertise (non-partners only)</t>
  </si>
  <si>
    <t>2.3</t>
  </si>
  <si>
    <t>2.4</t>
  </si>
  <si>
    <t>MEETINGS</t>
  </si>
  <si>
    <t>PROJECT MANAGEMENT</t>
  </si>
  <si>
    <t>IMPLEMENTATION</t>
  </si>
  <si>
    <t>3.2</t>
  </si>
  <si>
    <t>3.3</t>
  </si>
  <si>
    <t>MOBILITY</t>
  </si>
  <si>
    <t>Costs for physical meetings (venue, food/refreshments)</t>
  </si>
  <si>
    <t>Costs for digital meetings (software/tools, support)</t>
  </si>
  <si>
    <t>1.3</t>
  </si>
  <si>
    <t>External audit</t>
  </si>
  <si>
    <t>1.4</t>
  </si>
  <si>
    <t>Security measures/training (risk mitigation)</t>
  </si>
  <si>
    <t>INDIRECT COSTS (OVERHEAD)</t>
  </si>
  <si>
    <t>Indirect costs (OH)</t>
  </si>
  <si>
    <t>Type of project</t>
  </si>
  <si>
    <t>Project preparation</t>
  </si>
  <si>
    <t>Cooperation project</t>
  </si>
  <si>
    <t>E</t>
  </si>
  <si>
    <t xml:space="preserve">Project management (A)   </t>
  </si>
  <si>
    <t xml:space="preserve">Implementation (B)   </t>
  </si>
  <si>
    <t xml:space="preserve">Meetings (C)   </t>
  </si>
  <si>
    <t xml:space="preserve">Mobility (D)   </t>
  </si>
  <si>
    <t>Lodging/accommodation (short-term mobility only)</t>
  </si>
  <si>
    <t>Scholarships/funding for living costs (long-term mobility only)</t>
  </si>
  <si>
    <r>
      <t>Details</t>
    </r>
    <r>
      <rPr>
        <sz val="10"/>
        <color theme="4" tint="-0.499984740745262"/>
        <rFont val="Calibri"/>
        <family val="2"/>
        <scheme val="minor"/>
      </rPr>
      <t xml:space="preserve"> (mandatory, specify method for calculation)</t>
    </r>
  </si>
  <si>
    <t>F</t>
  </si>
  <si>
    <t>Max. 10% of total sum applied for</t>
  </si>
  <si>
    <t>Max. 25% of total sum applied for</t>
  </si>
  <si>
    <t>Max. 30% of total sum applied for</t>
  </si>
  <si>
    <t>Max. 20% of total sum applied for</t>
  </si>
  <si>
    <t>COSTS RELATED TO ADDITIONAL COUNTRIES</t>
  </si>
  <si>
    <t>Costs related to partners in additional countries</t>
  </si>
  <si>
    <r>
      <t>Details**</t>
    </r>
    <r>
      <rPr>
        <sz val="10"/>
        <color theme="4" tint="-0.499984740745262"/>
        <rFont val="Calibri"/>
        <family val="2"/>
        <scheme val="minor"/>
      </rPr>
      <t xml:space="preserve"> (mandatory)</t>
    </r>
  </si>
  <si>
    <t>**Salary costs should always be specified as actual cost, based on current salary in the respective organisation, and may include statutory employer contributions (in Swedish ‘LKP’)</t>
  </si>
  <si>
    <t>Costs related to main applicant (and other Swedish partners)</t>
  </si>
  <si>
    <t>Training programme</t>
  </si>
  <si>
    <t xml:space="preserve">Indirect costs (F)   </t>
  </si>
  <si>
    <t xml:space="preserve">Additional countries (E)   </t>
  </si>
  <si>
    <t>PROJEKTLEDNING</t>
  </si>
  <si>
    <t>GENOMFÖRANDE</t>
  </si>
  <si>
    <t>Delprojektledning/Projektadministration (partners från Ukraina och Sverige)</t>
  </si>
  <si>
    <t>Project co-management/administration (partners from Ukraine/Sweden)</t>
  </si>
  <si>
    <t>Arbete hos partners från Ukraina (och ev. ytterligare svenska partners förutom huvudsökande) som innebär stöd till projektledning och övergripande administrativa frågor, inkl slutrapportering.</t>
  </si>
  <si>
    <t>Work at partners from Ukraine and Sweden (excl main applicant) with support for project management and administrative issues such as reporting to SI.</t>
  </si>
  <si>
    <t>Extern revision</t>
  </si>
  <si>
    <t>Kostnader för extern revision. Krav på extern revision föreligger alltid om SI-bidraget överstiger 200 000 kr. Ytterligare revisionskrav kan tillkomma beroende på t.ex. vidareförmedling av medel inom partnerskapet. Läs instruktionen för mer information.</t>
  </si>
  <si>
    <t>Costs for external audit. SI has a requirement for external audit of all project grants exceeding SEK 200 000. See application instructions for more information.</t>
  </si>
  <si>
    <t>Kostnader relaterade till förebyggande åtgärder kring säkerhetsarbete, t.ex. utbildning, rådgivning eller andra former av stöd.</t>
  </si>
  <si>
    <t>Costs related to preventive measures around safety work, e.g. training, counseling or other forms of support.</t>
  </si>
  <si>
    <t>Säkerhetsåtgärder/utbildning (riskreducering)</t>
  </si>
  <si>
    <t>Budgetgrupp för kostnader relaterade till partnerskapets kostnader för arbete med projektets innehåll, t.ex. planering/förberedelser av aktiviteter och verksamhet inom projektet.</t>
  </si>
  <si>
    <t>Budget group for costs related to the partnership's costs for work on the project's content, e.g. planning/preparation of activities and operations within the project.</t>
  </si>
  <si>
    <t>Budgetgrupp för kostnader som knyter an till övergripande projektledning och administration inom projektet.</t>
  </si>
  <si>
    <t>Budget group for costs related to overall project management and administration within the project.</t>
  </si>
  <si>
    <t>Arbete utfört av huvudsökande (samt ev. ytterligare svenska partners)</t>
  </si>
  <si>
    <t>Arbete med projektets innehåll enligt ovan avseende svensk huvudsökande samt eventuella ytterligare svenska partners.</t>
  </si>
  <si>
    <t>Work with the project's content as above regarding the main Swedish applicant and any additional Swedish partners.</t>
  </si>
  <si>
    <t>Arbete utfört av partners i Ukraina</t>
  </si>
  <si>
    <t>Arbete med projektets innehåll enligt ovan avseende partners i Ukraina.</t>
  </si>
  <si>
    <t>Work with the project's content as above regarding partners in Ukraine.</t>
  </si>
  <si>
    <t xml:space="preserve">Inköpta tjänster som extern expertis och externa föredragshållare och motsvarande. Kostnader relaterade till kommunikation anges under 2.4 nedan. I ansökan ska klart framgå hur dessa ska användas. </t>
  </si>
  <si>
    <t xml:space="preserve">Purchased services such as external expertise and external lecturers and similar.  Costs for experts within communication belongs to 2.4 below. The application must clearly state how these are to be used. </t>
  </si>
  <si>
    <t>Costs related to communication of the project towards an external target group. This includes, for example, production of printed material, layout work, and work carried out by external expertise.</t>
  </si>
  <si>
    <t>Kostnader relaterade till kommunikation av projektet gentemot extern målgrupp. Här ingår exempelvis produktion av tryckt material, layoutarbete, samt arbete utfört av extern expertis.</t>
  </si>
  <si>
    <t>MÖTEN</t>
  </si>
  <si>
    <t>Kostnader för fysiska möten (lokaler, fika/förtäring etc)</t>
  </si>
  <si>
    <t>Kostnader för digitala möten (program/mjukvara, stöd)</t>
  </si>
  <si>
    <t>Kostnader för digitala möten (eller som del av hybridmöten). Kostnader kan bl.a. inkludera mjukvarulicenser, hyra av digitalt konferensverktyg, tekniskt stöd osv)</t>
  </si>
  <si>
    <t>Costs for digital meetings (or as part of hybrid meetings). Costs could for example include software licenses, digital conference platforms, technical support.</t>
  </si>
  <si>
    <t>Budget group for costs related to travelling and mobility within the project.</t>
  </si>
  <si>
    <t>Budgetgrupp för kostnader relaterade till resor och mobilitet i projektet.</t>
  </si>
  <si>
    <t>Kostnader för internationella resor avseende möten, konferenser eller andra aktiviteteter. Även kostnader för visering, försäkringar osv.</t>
  </si>
  <si>
    <t>Costs related to international travel for meetings, conferences or other activities. Also costs for visas, insurances, etc.</t>
  </si>
  <si>
    <t xml:space="preserve">Costs for national travel for project activities. </t>
  </si>
  <si>
    <t>Kostnader för boende/logi i samband med resor för korttidsmobilitet inom projektet, t.ex. för möten, konferenser eller studiebesök.</t>
  </si>
  <si>
    <t>Costs for lodging/accommodation in connection with trips for short-term mobility within the project, e.g. for meetings, conferences or study visits.</t>
  </si>
  <si>
    <t>Kostnader för boende (endast i samband med korttidsmobilitet)</t>
  </si>
  <si>
    <t>Stipendium för levnadsomkostnader under långtidsmobilitet inom projektet</t>
  </si>
  <si>
    <t>MOBILITET</t>
  </si>
  <si>
    <t>KOSTNADER FÖR TILLÄGGSLÄNDER</t>
  </si>
  <si>
    <t>Budgetgrupp för kostnader relaterade till projektpartners i tilläggsländer.</t>
  </si>
  <si>
    <t>Budget group for costs related to project partners in additional countries.</t>
  </si>
  <si>
    <t>Kostnader relaterade till partners i tilläggsländer</t>
  </si>
  <si>
    <t>Costs for project partners from additional countries, for their participation in the project (regardless of the type of costs). Max. 10% of amount applied for.</t>
  </si>
  <si>
    <t>Kostnader för projektpartners från tilläggsländer, för sin medverkan i projektet (oavsett typ av kostnader). Max. 10% av sökt belopp.</t>
  </si>
  <si>
    <t>Stipendium för ökade levnadsomkostnader i samband med långtidsmobilitet (internationellt resande enbart) inom projektet. Max. 25 000 kr per person och månad. Max 30% av sökt belopp.</t>
  </si>
  <si>
    <t>Scholarship for increased living expenses in connection with long-term mobility (international travel only) within the project. Max. SEK 25 000 per person and month. Max. 30% of amount applied for.</t>
  </si>
  <si>
    <t>INDIREKTA KOSTNADER (OVERHEAD)</t>
  </si>
  <si>
    <t>Indirekta kostnader (OH)</t>
  </si>
  <si>
    <t>OH-kostnader inom projektet. En kort beskrivning av metod för hur kostnaderna har räknats ut ska framgå.</t>
  </si>
  <si>
    <t>Overhead costs within the project. A brief description of the method used for calculating the indirect costs should be presented.</t>
  </si>
  <si>
    <t>MEDFINANSIERING (VALFRITT)</t>
  </si>
  <si>
    <t xml:space="preserve">Upplysning om eventuell medfinansiering till projektet. Ska ej räknas ihop med sökt bidrag från SI. </t>
  </si>
  <si>
    <t>Other partners in the project, incl. additional countries</t>
  </si>
  <si>
    <t>Andra samarbetsparter inom partnerskapet, inkl. från tilläggsländer</t>
  </si>
  <si>
    <t>Medfinansiering från andra aktörer i partnerskapet, inklusive från tilläggsländer.</t>
  </si>
  <si>
    <t>Co-financing from other partners in the formal partnership, including from additional countries.</t>
  </si>
  <si>
    <t>TOTAL SUM CO-FINANCING</t>
  </si>
  <si>
    <t>TOTALT BELOPP MEDFINANSIERING</t>
  </si>
  <si>
    <t>Totalt belopp som medfinansiering till projektet uppgår till. Summeras automatiskt.</t>
  </si>
  <si>
    <t>Total amount of co-financing for the project. Summarized automatically.</t>
  </si>
  <si>
    <t>Budgetgrupp för indirekta kostnader. Max. 20% av sökt belopp.</t>
  </si>
  <si>
    <t>Budget group for indirect costs. Max. 20% of amount applied for.</t>
  </si>
  <si>
    <t>Information on (optional) co-financing for the project. Not to be counted together with the amount applied for from SI.</t>
  </si>
  <si>
    <t>Budgetgrupp för kostnader relaterade till möten, antingen fysiska, digitala eller i hybridformat.</t>
  </si>
  <si>
    <t>Budget group for costs related to meetings, either physical, digital or in hybrid format.</t>
  </si>
  <si>
    <t>DETAILS</t>
  </si>
  <si>
    <t xml:space="preserve">SUM (SEK)  </t>
  </si>
  <si>
    <t>BUDGET GROUP A: PROJECT MANAGEMENT</t>
  </si>
  <si>
    <t>BUDGET GROUP B: IMPLEMENTATION</t>
  </si>
  <si>
    <t xml:space="preserve">Total budget group A  </t>
  </si>
  <si>
    <t xml:space="preserve">Total budget group B  </t>
  </si>
  <si>
    <t>Budget group A: Project management</t>
  </si>
  <si>
    <t>Budget group B: Implementation</t>
  </si>
  <si>
    <t>Total: Budget group A</t>
  </si>
  <si>
    <t>Total: Budget group B</t>
  </si>
  <si>
    <t>BUDGET GROUP C: MEETINGS</t>
  </si>
  <si>
    <t>BUDGET GROUP D: MOBILITY</t>
  </si>
  <si>
    <t xml:space="preserve">Total budget group C  </t>
  </si>
  <si>
    <t xml:space="preserve">Total budget group D  </t>
  </si>
  <si>
    <t>Total: Budget group C</t>
  </si>
  <si>
    <t>Total: Budget group D</t>
  </si>
  <si>
    <r>
      <t>*</t>
    </r>
    <r>
      <rPr>
        <i/>
        <sz val="10"/>
        <color theme="4" tint="-0.499984740745262"/>
        <rFont val="Calibri"/>
        <family val="2"/>
        <scheme val="minor"/>
      </rPr>
      <t>Costs for additional countries should not be included here. See Budget group E instead.</t>
    </r>
  </si>
  <si>
    <t>Budget group C: Meetings*</t>
  </si>
  <si>
    <t>Budget group D: Mobility*</t>
  </si>
  <si>
    <t>BUDGET GROUP E: ADDITIONAL COUNTRIES</t>
  </si>
  <si>
    <t>BUDGET GROUP F: INDIRECT COSTS (OVERHEAD)</t>
  </si>
  <si>
    <t xml:space="preserve">Total budget group E  </t>
  </si>
  <si>
    <t xml:space="preserve">Total budget group F  </t>
  </si>
  <si>
    <t>Budget group E: Additional countries</t>
  </si>
  <si>
    <t>Budget group F: Indirect costs (OH)</t>
  </si>
  <si>
    <t>Total: Budget group E</t>
  </si>
  <si>
    <t>Total: Budget group F</t>
  </si>
  <si>
    <t>*Within budget item 1.2 costs should only be related to co-management and administration at Ukrainian (and other Swedish) partners, excluding main applicant</t>
  </si>
  <si>
    <t>The Swedish Institute Ukraine Cooperation Programme 2025</t>
  </si>
  <si>
    <t>1.5</t>
  </si>
  <si>
    <t>Project co-management/administration (partners from Ukraine)</t>
  </si>
  <si>
    <t>2.5</t>
  </si>
  <si>
    <t>Costs related to other Swedish partners (excl. main applicant)</t>
  </si>
  <si>
    <t>Project management/administration (Swedish main applicant)</t>
  </si>
  <si>
    <t>Costs related to Swedish main applicant</t>
  </si>
  <si>
    <t>Project co-management/administration (other partners from Sweden)</t>
  </si>
  <si>
    <t>Excl. main applicant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</si>
</sst>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SEK]"/>
  </numFmts>
  <fonts count="42"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20"/>
      <name val="Calibri"/>
      <family val="2"/>
      <scheme val="minor"/>
    </font>
    <font>
      <sz val="11"/>
      <name val="Calibri"/>
      <family val="2"/>
      <scheme val="minor"/>
    </font>
    <font>
      <sz val="9"/>
      <color theme="1"/>
      <name val="Calibri"/>
      <family val="2"/>
      <scheme val="minor"/>
    </font>
    <font>
      <i/>
      <sz val="9"/>
      <color theme="1"/>
      <name val="Calibri"/>
      <family val="2"/>
      <scheme val="minor"/>
    </font>
    <font>
      <sz val="9"/>
      <name val="Calibri"/>
      <family val="2"/>
      <scheme val="minor"/>
    </font>
    <font>
      <i/>
      <sz val="10"/>
      <color rgb="FFFF0000"/>
      <name val="Calibri"/>
      <family val="2"/>
      <scheme val="minor"/>
    </font>
    <font>
      <b/>
      <i/>
      <sz val="10"/>
      <name val="Calibri"/>
      <family val="2"/>
      <scheme val="minor"/>
    </font>
    <font>
      <b/>
      <sz val="11"/>
      <name val="Calibri"/>
      <family val="2"/>
      <scheme val="minor"/>
    </font>
    <font>
      <sz val="10"/>
      <name val="Calibri"/>
      <family val="2"/>
      <scheme val="minor"/>
    </font>
    <font>
      <b/>
      <sz val="10"/>
      <color theme="1"/>
      <name val="Calibri"/>
      <family val="2"/>
      <scheme val="minor"/>
    </font>
    <font>
      <sz val="10"/>
      <color theme="1"/>
      <name val="Calibri"/>
      <family val="2"/>
      <scheme val="minor"/>
    </font>
    <font>
      <b/>
      <sz val="9"/>
      <color theme="4"/>
      <name val="Calibri"/>
      <family val="2"/>
      <scheme val="minor"/>
    </font>
    <font>
      <sz val="10"/>
      <color theme="3"/>
      <name val="Calibri"/>
      <family val="2"/>
      <scheme val="minor"/>
    </font>
    <font>
      <sz val="11"/>
      <color theme="4"/>
      <name val="Calibri"/>
      <family val="2"/>
      <scheme val="minor"/>
    </font>
    <font>
      <sz val="9"/>
      <color theme="3"/>
      <name val="Calibri"/>
      <family val="2"/>
      <scheme val="minor"/>
    </font>
    <font>
      <b/>
      <sz val="18"/>
      <color theme="4" tint="-0.499984740745262"/>
      <name val="Calibri"/>
      <family val="2"/>
      <scheme val="minor"/>
    </font>
    <font>
      <b/>
      <sz val="9"/>
      <color theme="4" tint="-0.499984740745262"/>
      <name val="Calibri"/>
      <family val="2"/>
      <scheme val="minor"/>
    </font>
    <font>
      <b/>
      <sz val="10"/>
      <color theme="4" tint="-0.499984740745262"/>
      <name val="Calibri"/>
      <family val="2"/>
      <scheme val="minor"/>
    </font>
    <font>
      <sz val="10"/>
      <color theme="4" tint="-0.499984740745262"/>
      <name val="Calibri"/>
      <family val="2"/>
      <scheme val="minor"/>
    </font>
    <font>
      <i/>
      <sz val="10"/>
      <color theme="1"/>
      <name val="Calibri"/>
      <family val="2"/>
      <scheme val="minor"/>
    </font>
    <font>
      <i/>
      <sz val="11"/>
      <color theme="1"/>
      <name val="Calibri"/>
      <family val="2"/>
      <scheme val="minor"/>
    </font>
    <font>
      <sz val="11"/>
      <color rgb="FFFF0000"/>
      <name val="Calibri"/>
      <family val="2"/>
      <scheme val="minor"/>
    </font>
    <font>
      <b/>
      <sz val="9"/>
      <name val="Calibri"/>
      <family val="2"/>
      <scheme val="minor"/>
    </font>
    <font>
      <i/>
      <sz val="10"/>
      <color theme="4" tint="-0.499984740745262"/>
      <name val="Calibri"/>
      <family val="2"/>
      <scheme val="minor"/>
    </font>
    <font>
      <b/>
      <sz val="10"/>
      <color theme="3"/>
      <name val="Calibri"/>
      <family val="2"/>
      <scheme val="minor"/>
    </font>
    <font>
      <sz val="12"/>
      <name val="Calibri"/>
      <family val="2"/>
      <scheme val="minor"/>
    </font>
    <font>
      <b/>
      <sz val="14"/>
      <name val="Calibri"/>
      <family val="2"/>
      <scheme val="minor"/>
    </font>
    <font>
      <b/>
      <sz val="24"/>
      <name val="Calibri"/>
      <family val="2"/>
      <scheme val="minor"/>
    </font>
    <font>
      <b/>
      <sz val="18"/>
      <name val="Calibri"/>
      <family val="2"/>
      <scheme val="minor"/>
    </font>
    <font>
      <b/>
      <sz val="16"/>
      <name val="Calibri"/>
      <family val="2"/>
      <scheme val="minor"/>
    </font>
    <font>
      <sz val="10"/>
      <color rgb="FFFFFF00"/>
      <name val="Calibri"/>
      <family val="2"/>
      <scheme val="minor"/>
    </font>
    <font>
      <i/>
      <sz val="11"/>
      <name val="Calibri"/>
      <family val="2"/>
      <scheme val="minor"/>
    </font>
    <font>
      <sz val="9"/>
      <color theme="4"/>
      <name val="Calibri"/>
      <family val="2"/>
      <scheme val="minor"/>
    </font>
    <font>
      <b/>
      <sz val="10"/>
      <name val="Calibri"/>
      <family val="2"/>
      <scheme val="minor"/>
    </font>
    <font>
      <i/>
      <sz val="10"/>
      <name val="Calibri"/>
      <family val="2"/>
      <scheme val="minor"/>
    </font>
    <font>
      <sz val="9"/>
      <color rgb="FFFF0000"/>
      <name val="Calibri"/>
      <family val="2"/>
      <scheme val="minor"/>
    </font>
    <font>
      <i/>
      <sz val="9"/>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theme="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39991454817346722"/>
      </left>
      <right/>
      <top style="thin">
        <color theme="4" tint="0.39991454817346722"/>
      </top>
      <bottom style="thin">
        <color theme="4" tint="0.39991454817346722"/>
      </bottom>
      <diagonal/>
    </border>
    <border>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style="thin">
        <color theme="4" tint="-0.499984740745262"/>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indexed="64"/>
      </left>
      <right style="thin">
        <color indexed="64"/>
      </right>
      <top style="thin">
        <color indexed="64"/>
      </top>
      <bottom style="thin">
        <color theme="4" tint="-0.499984740745262"/>
      </bottom>
      <diagonal/>
    </border>
    <border>
      <left/>
      <right style="thin">
        <color indexed="64"/>
      </right>
      <top style="thin">
        <color theme="4" tint="-0.499984740745262"/>
      </top>
      <bottom style="thin">
        <color theme="4" tint="-0.499984740745262"/>
      </bottom>
      <diagonal/>
    </border>
    <border>
      <left/>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64">
    <xf numFmtId="0" fontId="0" fillId="0" borderId="0" xfId="0"/>
    <xf numFmtId="0" fontId="0" fillId="2" borderId="0" xfId="0" applyFill="1" applyAlignment="1">
      <alignment vertical="top"/>
    </xf>
    <xf numFmtId="0" fontId="6" fillId="2" borderId="0" xfId="0" applyFont="1" applyFill="1" applyAlignment="1">
      <alignment vertical="top"/>
    </xf>
    <xf numFmtId="0" fontId="0" fillId="2" borderId="0" xfId="0" applyFill="1" applyAlignment="1">
      <alignment vertical="top" wrapText="1"/>
    </xf>
    <xf numFmtId="0" fontId="0" fillId="0" borderId="0" xfId="0" applyAlignment="1">
      <alignment vertical="top"/>
    </xf>
    <xf numFmtId="0" fontId="7" fillId="4" borderId="1" xfId="0" applyFont="1" applyFill="1" applyBorder="1" applyAlignment="1">
      <alignment vertical="top" wrapText="1"/>
    </xf>
    <xf numFmtId="0" fontId="2" fillId="3" borderId="0" xfId="0" applyFont="1" applyFill="1" applyAlignment="1">
      <alignment vertical="top"/>
    </xf>
    <xf numFmtId="0" fontId="0" fillId="3" borderId="0" xfId="0" applyFill="1" applyAlignment="1">
      <alignment vertical="top" wrapText="1"/>
    </xf>
    <xf numFmtId="0" fontId="0" fillId="3" borderId="0" xfId="0" applyFill="1" applyAlignment="1">
      <alignment vertical="top"/>
    </xf>
    <xf numFmtId="0" fontId="3" fillId="3" borderId="0" xfId="0" applyFont="1" applyFill="1" applyAlignment="1">
      <alignment vertical="top"/>
    </xf>
    <xf numFmtId="0" fontId="3" fillId="2" borderId="0" xfId="0" applyFont="1" applyFill="1" applyAlignment="1">
      <alignment vertical="top"/>
    </xf>
    <xf numFmtId="0" fontId="4" fillId="2" borderId="0" xfId="0" applyFont="1" applyFill="1" applyAlignment="1">
      <alignment vertical="top"/>
    </xf>
    <xf numFmtId="0" fontId="4" fillId="3" borderId="0" xfId="0" applyFont="1" applyFill="1" applyAlignment="1">
      <alignment vertical="top"/>
    </xf>
    <xf numFmtId="0" fontId="2" fillId="2" borderId="0" xfId="0" applyFont="1" applyFill="1" applyAlignment="1">
      <alignment vertical="top"/>
    </xf>
    <xf numFmtId="0" fontId="26" fillId="4" borderId="1" xfId="0" applyFont="1" applyFill="1" applyBorder="1" applyAlignment="1">
      <alignment horizontal="left" vertical="top" wrapText="1"/>
    </xf>
    <xf numFmtId="0" fontId="26" fillId="4" borderId="1" xfId="0" applyFont="1" applyFill="1" applyBorder="1" applyAlignment="1">
      <alignment vertical="top" wrapText="1"/>
    </xf>
    <xf numFmtId="0" fontId="0" fillId="3" borderId="0" xfId="0" applyFill="1" applyAlignment="1">
      <alignment horizontal="right" vertical="top" wrapText="1"/>
    </xf>
    <xf numFmtId="0" fontId="5" fillId="3" borderId="0" xfId="0" applyFont="1" applyFill="1" applyAlignment="1">
      <alignment vertical="top" wrapText="1"/>
    </xf>
    <xf numFmtId="0" fontId="0" fillId="3" borderId="0" xfId="0" applyFill="1"/>
    <xf numFmtId="0" fontId="0" fillId="3" borderId="0" xfId="0" applyFill="1" applyAlignment="1">
      <alignment horizontal="right"/>
    </xf>
    <xf numFmtId="0" fontId="5" fillId="3" borderId="0" xfId="0" applyFont="1" applyFill="1" applyAlignment="1">
      <alignment horizontal="right" vertical="top" wrapText="1"/>
    </xf>
    <xf numFmtId="0" fontId="29" fillId="2" borderId="7" xfId="0" applyFont="1" applyFill="1" applyBorder="1" applyAlignment="1" applyProtection="1">
      <alignment horizontal="left" vertical="center"/>
      <protection locked="0"/>
    </xf>
    <xf numFmtId="3" fontId="14" fillId="2" borderId="1" xfId="0" applyNumberFormat="1" applyFont="1" applyFill="1" applyBorder="1" applyAlignment="1" applyProtection="1">
      <alignment vertical="top"/>
      <protection locked="0"/>
    </xf>
    <xf numFmtId="10" fontId="0" fillId="0" borderId="0" xfId="0" applyNumberFormat="1" applyAlignment="1">
      <alignment vertical="top"/>
    </xf>
    <xf numFmtId="0" fontId="0" fillId="4" borderId="0" xfId="0" applyFill="1"/>
    <xf numFmtId="0" fontId="25" fillId="2" borderId="0" xfId="0" applyFont="1" applyFill="1" applyAlignment="1">
      <alignment vertical="top"/>
    </xf>
    <xf numFmtId="0" fontId="25" fillId="2" borderId="0" xfId="0" applyFont="1" applyFill="1" applyAlignment="1">
      <alignment vertical="top" wrapText="1"/>
    </xf>
    <xf numFmtId="0" fontId="39" fillId="0" borderId="1" xfId="0" applyFont="1" applyBorder="1" applyAlignment="1">
      <alignment horizontal="right" vertical="top" wrapText="1"/>
    </xf>
    <xf numFmtId="0" fontId="8" fillId="2" borderId="1" xfId="0" applyFont="1" applyFill="1" applyBorder="1" applyAlignment="1">
      <alignment horizontal="center" vertical="top" wrapText="1"/>
    </xf>
    <xf numFmtId="0" fontId="8" fillId="2" borderId="1" xfId="0" applyFont="1" applyFill="1" applyBorder="1" applyAlignment="1">
      <alignment vertical="top" wrapText="1"/>
    </xf>
    <xf numFmtId="0" fontId="40" fillId="2" borderId="1" xfId="0" applyFont="1" applyFill="1" applyBorder="1" applyAlignment="1">
      <alignment vertical="top" wrapText="1"/>
    </xf>
    <xf numFmtId="0" fontId="40" fillId="4" borderId="1" xfId="0" applyFont="1" applyFill="1" applyBorder="1" applyAlignment="1">
      <alignment vertical="top" wrapText="1"/>
    </xf>
    <xf numFmtId="0" fontId="8" fillId="2" borderId="1" xfId="0" applyFont="1" applyFill="1" applyBorder="1" applyAlignment="1">
      <alignment horizontal="right" vertical="top" wrapText="1"/>
    </xf>
    <xf numFmtId="0" fontId="26" fillId="4" borderId="1" xfId="0" applyFont="1" applyFill="1" applyBorder="1" applyAlignment="1">
      <alignment horizontal="center" vertical="top" wrapText="1"/>
    </xf>
    <xf numFmtId="0" fontId="26" fillId="4" borderId="1" xfId="0" applyFont="1" applyFill="1" applyBorder="1" applyAlignment="1">
      <alignment vertical="top"/>
    </xf>
    <xf numFmtId="0" fontId="8" fillId="0" borderId="1" xfId="0" applyFont="1" applyBorder="1" applyAlignment="1">
      <alignment vertical="top" wrapText="1"/>
    </xf>
    <xf numFmtId="0" fontId="40" fillId="2" borderId="1" xfId="0" applyFont="1" applyFill="1" applyBorder="1" applyAlignment="1">
      <alignment vertical="top"/>
    </xf>
    <xf numFmtId="0" fontId="40" fillId="2" borderId="1" xfId="0" applyFont="1" applyFill="1" applyBorder="1" applyAlignment="1">
      <alignment horizontal="left" vertical="top" wrapText="1"/>
    </xf>
    <xf numFmtId="3" fontId="14" fillId="2" borderId="21" xfId="0" applyNumberFormat="1" applyFont="1" applyFill="1" applyBorder="1" applyAlignment="1" applyProtection="1">
      <alignment vertical="top"/>
      <protection locked="0"/>
    </xf>
    <xf numFmtId="3" fontId="14" fillId="0" borderId="7" xfId="0" applyNumberFormat="1" applyFont="1" applyBorder="1" applyAlignment="1" applyProtection="1">
      <alignment horizontal="right" vertical="top"/>
      <protection locked="0"/>
    </xf>
    <xf numFmtId="0" fontId="0" fillId="6" borderId="0" xfId="0" applyFill="1" applyAlignment="1">
      <alignment vertical="top"/>
    </xf>
    <xf numFmtId="0" fontId="31" fillId="6" borderId="0" xfId="0" applyFont="1" applyFill="1" applyAlignment="1">
      <alignment vertical="top"/>
    </xf>
    <xf numFmtId="0" fontId="5" fillId="6" borderId="0" xfId="0" applyFont="1" applyFill="1" applyAlignment="1">
      <alignment vertical="top"/>
    </xf>
    <xf numFmtId="0" fontId="4" fillId="6" borderId="0" xfId="0" applyFont="1" applyFill="1" applyAlignment="1">
      <alignment horizontal="left" vertical="top"/>
    </xf>
    <xf numFmtId="0" fontId="32" fillId="6" borderId="0" xfId="0" applyFont="1" applyFill="1" applyAlignment="1">
      <alignment horizontal="left" vertical="top"/>
    </xf>
    <xf numFmtId="0" fontId="33" fillId="6" borderId="0" xfId="0" applyFont="1" applyFill="1"/>
    <xf numFmtId="0" fontId="33" fillId="6" borderId="0" xfId="0" applyFont="1" applyFill="1" applyAlignment="1">
      <alignment vertical="top"/>
    </xf>
    <xf numFmtId="0" fontId="11" fillId="6" borderId="0" xfId="0" applyFont="1" applyFill="1" applyAlignment="1">
      <alignment horizontal="left" vertical="top"/>
    </xf>
    <xf numFmtId="0" fontId="29" fillId="6" borderId="0" xfId="0" applyFont="1" applyFill="1" applyAlignment="1">
      <alignment vertical="top"/>
    </xf>
    <xf numFmtId="0" fontId="5" fillId="6" borderId="0" xfId="0" applyFont="1" applyFill="1" applyAlignment="1">
      <alignment horizontal="right" vertical="center"/>
    </xf>
    <xf numFmtId="3" fontId="5" fillId="6" borderId="7" xfId="0" applyNumberFormat="1" applyFont="1" applyFill="1" applyBorder="1" applyAlignment="1">
      <alignment horizontal="right" vertical="top"/>
    </xf>
    <xf numFmtId="0" fontId="30" fillId="6" borderId="0" xfId="0" applyFont="1" applyFill="1" applyAlignment="1">
      <alignment vertical="top"/>
    </xf>
    <xf numFmtId="0" fontId="29" fillId="6" borderId="0" xfId="0" applyFont="1" applyFill="1" applyAlignment="1">
      <alignment horizontal="left" vertical="center"/>
    </xf>
    <xf numFmtId="0" fontId="11" fillId="6" borderId="0" xfId="0" applyFont="1" applyFill="1" applyAlignment="1">
      <alignment horizontal="right" vertical="center"/>
    </xf>
    <xf numFmtId="164" fontId="5" fillId="6" borderId="7" xfId="0" applyNumberFormat="1" applyFont="1" applyFill="1" applyBorder="1" applyAlignment="1">
      <alignment horizontal="right" vertical="center"/>
    </xf>
    <xf numFmtId="0" fontId="11" fillId="7" borderId="11" xfId="0" applyFont="1" applyFill="1" applyBorder="1" applyAlignment="1">
      <alignment horizontal="left" vertical="top" wrapText="1"/>
    </xf>
    <xf numFmtId="0" fontId="11" fillId="7" borderId="15" xfId="0" applyFont="1" applyFill="1" applyBorder="1" applyAlignment="1">
      <alignment horizontal="right" vertical="top"/>
    </xf>
    <xf numFmtId="0" fontId="11" fillId="7" borderId="11" xfId="0" applyFont="1" applyFill="1" applyBorder="1" applyAlignment="1">
      <alignment horizontal="left" vertical="center" wrapText="1"/>
    </xf>
    <xf numFmtId="3" fontId="37" fillId="7" borderId="15" xfId="0" applyNumberFormat="1" applyFont="1" applyFill="1" applyBorder="1" applyAlignment="1">
      <alignment horizontal="right" vertical="center"/>
    </xf>
    <xf numFmtId="0" fontId="0" fillId="6" borderId="11" xfId="0" applyFill="1" applyBorder="1" applyAlignment="1">
      <alignment horizontal="center" vertical="top" wrapText="1"/>
    </xf>
    <xf numFmtId="0" fontId="0" fillId="6" borderId="15" xfId="0" applyFill="1" applyBorder="1" applyAlignment="1">
      <alignment horizontal="left" vertical="top" wrapText="1"/>
    </xf>
    <xf numFmtId="0" fontId="0" fillId="6" borderId="16" xfId="0" applyFill="1" applyBorder="1" applyAlignment="1">
      <alignment horizontal="left" vertical="top" wrapText="1"/>
    </xf>
    <xf numFmtId="3" fontId="14" fillId="6" borderId="15" xfId="0" applyNumberFormat="1" applyFont="1" applyFill="1" applyBorder="1" applyAlignment="1">
      <alignment horizontal="right" vertical="top"/>
    </xf>
    <xf numFmtId="0" fontId="5" fillId="6" borderId="15" xfId="0" applyFont="1" applyFill="1" applyBorder="1" applyAlignment="1">
      <alignment horizontal="left" vertical="top" wrapText="1"/>
    </xf>
    <xf numFmtId="0" fontId="5" fillId="6" borderId="16" xfId="0" applyFont="1" applyFill="1" applyBorder="1" applyAlignment="1">
      <alignment horizontal="left" vertical="top" wrapText="1"/>
    </xf>
    <xf numFmtId="0" fontId="5" fillId="6" borderId="15" xfId="0" applyFont="1" applyFill="1" applyBorder="1" applyAlignment="1">
      <alignment horizontal="left" vertical="top"/>
    </xf>
    <xf numFmtId="3" fontId="13" fillId="6" borderId="15" xfId="0" applyNumberFormat="1" applyFont="1" applyFill="1" applyBorder="1" applyAlignment="1">
      <alignment horizontal="right" vertical="top"/>
    </xf>
    <xf numFmtId="0" fontId="5" fillId="6" borderId="11" xfId="0" applyFont="1" applyFill="1" applyBorder="1" applyAlignment="1">
      <alignment horizontal="center" vertical="top" wrapText="1"/>
    </xf>
    <xf numFmtId="0" fontId="0" fillId="6" borderId="0" xfId="0" applyFill="1" applyAlignment="1">
      <alignment horizontal="center" vertical="top" wrapText="1"/>
    </xf>
    <xf numFmtId="0" fontId="5" fillId="6" borderId="0" xfId="0" applyFont="1" applyFill="1" applyAlignment="1">
      <alignment horizontal="left" vertical="top" wrapText="1"/>
    </xf>
    <xf numFmtId="3" fontId="14" fillId="6" borderId="0" xfId="0" applyNumberFormat="1" applyFont="1" applyFill="1" applyAlignment="1">
      <alignment horizontal="right" vertical="top"/>
    </xf>
    <xf numFmtId="0" fontId="9" fillId="6" borderId="0" xfId="0" applyFont="1" applyFill="1" applyAlignment="1">
      <alignment horizontal="right" vertical="top" wrapText="1"/>
    </xf>
    <xf numFmtId="3" fontId="37" fillId="7" borderId="1" xfId="0" applyNumberFormat="1" applyFont="1" applyFill="1" applyBorder="1" applyAlignment="1">
      <alignment horizontal="right" vertical="top"/>
    </xf>
    <xf numFmtId="3" fontId="10" fillId="7" borderId="2" xfId="0" applyNumberFormat="1" applyFont="1" applyFill="1" applyBorder="1" applyAlignment="1">
      <alignment horizontal="left" vertical="top" wrapText="1"/>
    </xf>
    <xf numFmtId="0" fontId="11" fillId="7" borderId="17" xfId="0" applyFont="1" applyFill="1" applyBorder="1" applyAlignment="1">
      <alignment horizontal="right" vertical="top" wrapText="1"/>
    </xf>
    <xf numFmtId="3" fontId="37" fillId="7" borderId="18" xfId="0" applyNumberFormat="1" applyFont="1" applyFill="1" applyBorder="1" applyAlignment="1">
      <alignment vertical="top"/>
    </xf>
    <xf numFmtId="0" fontId="1" fillId="6" borderId="0" xfId="0" applyFont="1" applyFill="1" applyAlignment="1">
      <alignment vertical="top"/>
    </xf>
    <xf numFmtId="0" fontId="13" fillId="6" borderId="0" xfId="0" applyFont="1" applyFill="1" applyAlignment="1">
      <alignment vertical="top"/>
    </xf>
    <xf numFmtId="0" fontId="35" fillId="6" borderId="0" xfId="0" applyFont="1" applyFill="1" applyAlignment="1">
      <alignment horizontal="right" vertical="top"/>
    </xf>
    <xf numFmtId="0" fontId="14" fillId="6" borderId="0" xfId="0" applyFont="1" applyFill="1" applyAlignment="1">
      <alignment vertical="top"/>
    </xf>
    <xf numFmtId="0" fontId="24" fillId="6" borderId="0" xfId="0" applyFont="1" applyFill="1" applyAlignment="1">
      <alignment horizontal="right" vertical="top"/>
    </xf>
    <xf numFmtId="0" fontId="0" fillId="5" borderId="0" xfId="0" applyFill="1"/>
    <xf numFmtId="0" fontId="15" fillId="5" borderId="0" xfId="0" applyFont="1" applyFill="1"/>
    <xf numFmtId="0" fontId="20" fillId="5" borderId="0" xfId="0" applyFont="1" applyFill="1"/>
    <xf numFmtId="0" fontId="20" fillId="5" borderId="0" xfId="0" applyFont="1" applyFill="1" applyAlignment="1">
      <alignment horizontal="right"/>
    </xf>
    <xf numFmtId="0" fontId="20" fillId="5" borderId="0" xfId="0" applyFont="1" applyFill="1" applyAlignment="1">
      <alignment horizontal="left"/>
    </xf>
    <xf numFmtId="0" fontId="20" fillId="5" borderId="0" xfId="0" applyFont="1" applyFill="1" applyAlignment="1">
      <alignment horizontal="right" vertical="center"/>
    </xf>
    <xf numFmtId="0" fontId="15" fillId="5" borderId="0" xfId="0" applyFont="1" applyFill="1" applyAlignment="1">
      <alignment horizontal="left"/>
    </xf>
    <xf numFmtId="0" fontId="17" fillId="5" borderId="0" xfId="0" applyFont="1" applyFill="1"/>
    <xf numFmtId="0" fontId="21" fillId="5" borderId="6" xfId="0" applyFont="1" applyFill="1" applyBorder="1" applyAlignment="1">
      <alignment horizontal="right" vertical="top" wrapText="1"/>
    </xf>
    <xf numFmtId="0" fontId="18" fillId="5" borderId="0" xfId="0" applyFont="1" applyFill="1" applyAlignment="1">
      <alignment horizontal="center" vertical="center"/>
    </xf>
    <xf numFmtId="0" fontId="25" fillId="5" borderId="0" xfId="0" applyFont="1" applyFill="1"/>
    <xf numFmtId="0" fontId="27" fillId="5" borderId="0" xfId="0" applyFont="1" applyFill="1" applyAlignment="1">
      <alignment horizontal="right"/>
    </xf>
    <xf numFmtId="164" fontId="23" fillId="3" borderId="7" xfId="0" applyNumberFormat="1" applyFont="1" applyFill="1" applyBorder="1"/>
    <xf numFmtId="0" fontId="21" fillId="5" borderId="0" xfId="0" applyFont="1" applyFill="1" applyAlignment="1">
      <alignment horizontal="right" vertical="top" wrapText="1"/>
    </xf>
    <xf numFmtId="0" fontId="7" fillId="5" borderId="0" xfId="0" applyFont="1" applyFill="1"/>
    <xf numFmtId="0" fontId="18" fillId="5" borderId="0" xfId="0" applyFont="1" applyFill="1" applyAlignment="1">
      <alignment vertical="center" wrapText="1"/>
    </xf>
    <xf numFmtId="0" fontId="36" fillId="5" borderId="0" xfId="0" applyFont="1" applyFill="1"/>
    <xf numFmtId="164" fontId="14" fillId="3" borderId="7" xfId="0" applyNumberFormat="1" applyFont="1" applyFill="1" applyBorder="1"/>
    <xf numFmtId="0" fontId="23" fillId="5" borderId="0" xfId="0" applyFont="1" applyFill="1"/>
    <xf numFmtId="0" fontId="16" fillId="5" borderId="0" xfId="0" applyFont="1" applyFill="1" applyAlignment="1">
      <alignment vertical="center" wrapText="1"/>
    </xf>
    <xf numFmtId="0" fontId="9" fillId="5" borderId="0" xfId="0" applyFont="1" applyFill="1" applyAlignment="1">
      <alignment vertical="top"/>
    </xf>
    <xf numFmtId="0" fontId="21" fillId="5" borderId="0" xfId="0" applyFont="1" applyFill="1" applyAlignment="1">
      <alignment vertical="top"/>
    </xf>
    <xf numFmtId="0" fontId="21" fillId="5" borderId="0" xfId="0" applyFont="1" applyFill="1" applyAlignment="1">
      <alignment vertical="top" wrapText="1"/>
    </xf>
    <xf numFmtId="0" fontId="21" fillId="5" borderId="0" xfId="0" applyFont="1" applyFill="1" applyAlignment="1">
      <alignment horizontal="right" vertical="top"/>
    </xf>
    <xf numFmtId="0" fontId="11" fillId="7" borderId="1" xfId="0" applyFont="1" applyFill="1" applyBorder="1" applyAlignment="1">
      <alignment horizontal="left" vertical="top"/>
    </xf>
    <xf numFmtId="0" fontId="11" fillId="7" borderId="15" xfId="0" applyFont="1" applyFill="1" applyBorder="1" applyAlignment="1">
      <alignment horizontal="left" vertical="center" wrapText="1"/>
    </xf>
    <xf numFmtId="0" fontId="11" fillId="7" borderId="17" xfId="0" applyFont="1" applyFill="1" applyBorder="1" applyAlignment="1">
      <alignment horizontal="left" vertical="center" wrapText="1"/>
    </xf>
    <xf numFmtId="0" fontId="11" fillId="7" borderId="16" xfId="0" applyFont="1" applyFill="1" applyBorder="1" applyAlignment="1">
      <alignment horizontal="left" vertical="center" wrapText="1"/>
    </xf>
    <xf numFmtId="0" fontId="5" fillId="6" borderId="15" xfId="0" applyFont="1" applyFill="1" applyBorder="1" applyAlignment="1">
      <alignment horizontal="left" vertical="top" wrapText="1"/>
    </xf>
    <xf numFmtId="0" fontId="5" fillId="6" borderId="16" xfId="0" applyFont="1" applyFill="1" applyBorder="1" applyAlignment="1">
      <alignment horizontal="left" vertical="top" wrapText="1"/>
    </xf>
    <xf numFmtId="0" fontId="0" fillId="6" borderId="15" xfId="0" applyFill="1" applyBorder="1" applyAlignment="1">
      <alignment horizontal="left" vertical="top" wrapText="1"/>
    </xf>
    <xf numFmtId="0" fontId="0" fillId="6" borderId="16" xfId="0" applyFill="1" applyBorder="1" applyAlignment="1">
      <alignment horizontal="left" vertical="top" wrapText="1"/>
    </xf>
    <xf numFmtId="0" fontId="11" fillId="7" borderId="15" xfId="0" applyFont="1" applyFill="1" applyBorder="1" applyAlignment="1">
      <alignment horizontal="left" vertical="top" wrapText="1"/>
    </xf>
    <xf numFmtId="0" fontId="11" fillId="7" borderId="17"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19" xfId="0" applyFont="1" applyFill="1" applyBorder="1" applyAlignment="1">
      <alignment horizontal="left" vertical="top" wrapText="1"/>
    </xf>
    <xf numFmtId="3" fontId="0" fillId="2" borderId="1" xfId="0" applyNumberFormat="1" applyFill="1" applyBorder="1" applyAlignment="1" applyProtection="1">
      <alignment horizontal="left" vertical="top" wrapText="1"/>
      <protection locked="0"/>
    </xf>
    <xf numFmtId="3" fontId="34" fillId="7" borderId="1" xfId="0" applyNumberFormat="1" applyFont="1" applyFill="1" applyBorder="1" applyAlignment="1">
      <alignment horizontal="center" vertical="top"/>
    </xf>
    <xf numFmtId="0" fontId="11" fillId="7" borderId="1" xfId="0" applyFont="1" applyFill="1" applyBorder="1" applyAlignment="1">
      <alignment horizontal="left" vertical="top" wrapText="1"/>
    </xf>
    <xf numFmtId="3" fontId="10" fillId="7" borderId="1" xfId="0" applyNumberFormat="1" applyFont="1" applyFill="1" applyBorder="1" applyAlignment="1">
      <alignment horizontal="right" vertical="center"/>
    </xf>
    <xf numFmtId="0" fontId="38" fillId="6" borderId="1" xfId="0" applyFont="1" applyFill="1" applyBorder="1" applyAlignment="1">
      <alignment horizontal="right" vertical="top" wrapText="1"/>
    </xf>
    <xf numFmtId="0" fontId="10" fillId="6" borderId="1" xfId="0" applyFont="1" applyFill="1" applyBorder="1" applyAlignment="1">
      <alignment horizontal="right" vertical="top" wrapText="1"/>
    </xf>
    <xf numFmtId="0" fontId="12" fillId="6" borderId="1" xfId="0" applyFont="1" applyFill="1" applyBorder="1" applyAlignment="1">
      <alignment horizontal="right" vertical="top" wrapText="1"/>
    </xf>
    <xf numFmtId="0" fontId="11" fillId="7" borderId="16" xfId="0" applyFont="1" applyFill="1" applyBorder="1" applyAlignment="1">
      <alignment horizontal="left" vertical="top" wrapText="1"/>
    </xf>
    <xf numFmtId="0" fontId="0" fillId="6" borderId="15" xfId="0" applyFill="1" applyBorder="1" applyAlignment="1">
      <alignment horizontal="left" vertical="top"/>
    </xf>
    <xf numFmtId="0" fontId="0" fillId="6" borderId="16" xfId="0" applyFill="1" applyBorder="1" applyAlignment="1">
      <alignment horizontal="left" vertical="top"/>
    </xf>
    <xf numFmtId="0" fontId="5" fillId="6" borderId="15" xfId="0" applyFont="1" applyFill="1" applyBorder="1" applyAlignment="1">
      <alignment horizontal="left" vertical="top"/>
    </xf>
    <xf numFmtId="0" fontId="5" fillId="6" borderId="16" xfId="0" applyFont="1" applyFill="1" applyBorder="1" applyAlignment="1">
      <alignment horizontal="left" vertical="top"/>
    </xf>
    <xf numFmtId="3" fontId="37" fillId="7" borderId="1" xfId="0" applyNumberFormat="1" applyFont="1" applyFill="1" applyBorder="1" applyAlignment="1">
      <alignment horizontal="center" vertical="center"/>
    </xf>
    <xf numFmtId="0" fontId="12" fillId="6" borderId="1" xfId="0" applyFont="1" applyFill="1" applyBorder="1" applyAlignment="1">
      <alignment horizontal="center" vertical="top" wrapText="1"/>
    </xf>
    <xf numFmtId="0" fontId="9" fillId="6" borderId="1" xfId="0" applyFont="1" applyFill="1" applyBorder="1" applyAlignment="1">
      <alignment horizontal="center" vertical="top" wrapText="1"/>
    </xf>
    <xf numFmtId="0" fontId="10" fillId="7" borderId="1" xfId="0" applyFont="1" applyFill="1" applyBorder="1" applyAlignment="1">
      <alignment horizontal="center" vertical="center" wrapText="1"/>
    </xf>
    <xf numFmtId="0" fontId="10" fillId="6" borderId="1" xfId="0" applyFont="1" applyFill="1" applyBorder="1" applyAlignment="1">
      <alignment horizontal="right" vertical="top"/>
    </xf>
    <xf numFmtId="0" fontId="9" fillId="6" borderId="1" xfId="0" applyFont="1" applyFill="1" applyBorder="1" applyAlignment="1">
      <alignment horizontal="right" vertical="top" wrapText="1"/>
    </xf>
    <xf numFmtId="0" fontId="10" fillId="7" borderId="1" xfId="0" applyFont="1" applyFill="1" applyBorder="1" applyAlignment="1">
      <alignment horizontal="right" vertical="center" wrapText="1"/>
    </xf>
    <xf numFmtId="0" fontId="38" fillId="7" borderId="1" xfId="0" applyFont="1" applyFill="1" applyBorder="1" applyAlignment="1">
      <alignment horizontal="right" vertical="center" wrapText="1"/>
    </xf>
    <xf numFmtId="164" fontId="10" fillId="7" borderId="20" xfId="0" applyNumberFormat="1" applyFont="1" applyFill="1" applyBorder="1" applyAlignment="1">
      <alignment horizontal="left" vertical="top" wrapText="1"/>
    </xf>
    <xf numFmtId="164" fontId="10" fillId="7" borderId="3" xfId="0" applyNumberFormat="1" applyFont="1" applyFill="1" applyBorder="1" applyAlignment="1">
      <alignment horizontal="left" vertical="top" wrapText="1"/>
    </xf>
    <xf numFmtId="0" fontId="11" fillId="7" borderId="2" xfId="0" applyFont="1" applyFill="1" applyBorder="1" applyAlignment="1">
      <alignment horizontal="left" vertical="center" wrapText="1"/>
    </xf>
    <xf numFmtId="0" fontId="11" fillId="7" borderId="20"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16" fillId="0" borderId="7" xfId="0" applyFont="1" applyBorder="1" applyAlignment="1" applyProtection="1">
      <alignment horizontal="left" vertical="top"/>
      <protection locked="0"/>
    </xf>
    <xf numFmtId="49" fontId="14" fillId="0" borderId="8" xfId="0" applyNumberFormat="1" applyFont="1" applyBorder="1" applyAlignment="1" applyProtection="1">
      <alignment horizontal="left" vertical="top"/>
      <protection locked="0"/>
    </xf>
    <xf numFmtId="49" fontId="14" fillId="0" borderId="10" xfId="0" applyNumberFormat="1" applyFont="1" applyBorder="1" applyAlignment="1" applyProtection="1">
      <alignment horizontal="left" vertical="top"/>
      <protection locked="0"/>
    </xf>
    <xf numFmtId="0" fontId="19" fillId="5" borderId="0" xfId="0" applyFont="1" applyFill="1" applyAlignment="1">
      <alignment horizontal="left"/>
    </xf>
    <xf numFmtId="0" fontId="15" fillId="5" borderId="0" xfId="0" applyFont="1" applyFill="1"/>
    <xf numFmtId="0" fontId="21" fillId="5" borderId="0" xfId="0" applyFont="1" applyFill="1" applyAlignment="1">
      <alignment horizontal="left" vertical="top"/>
    </xf>
    <xf numFmtId="0" fontId="21" fillId="5" borderId="6" xfId="0" applyFont="1" applyFill="1" applyBorder="1" applyAlignment="1">
      <alignment horizontal="left" vertical="top" wrapText="1"/>
    </xf>
    <xf numFmtId="164" fontId="28" fillId="5" borderId="4" xfId="0" applyNumberFormat="1" applyFont="1" applyFill="1" applyBorder="1" applyAlignment="1">
      <alignment horizontal="right"/>
    </xf>
    <xf numFmtId="0" fontId="28" fillId="5" borderId="5" xfId="0" applyFont="1" applyFill="1" applyBorder="1" applyAlignment="1">
      <alignment horizontal="right"/>
    </xf>
    <xf numFmtId="0" fontId="16" fillId="5" borderId="12" xfId="0" applyFont="1" applyFill="1" applyBorder="1" applyAlignment="1">
      <alignment horizontal="left"/>
    </xf>
    <xf numFmtId="0" fontId="16" fillId="5" borderId="13" xfId="0" applyFont="1" applyFill="1" applyBorder="1" applyAlignment="1">
      <alignment horizontal="left"/>
    </xf>
    <xf numFmtId="0" fontId="16" fillId="5" borderId="14" xfId="0" applyFont="1" applyFill="1" applyBorder="1" applyAlignment="1">
      <alignment horizontal="left"/>
    </xf>
    <xf numFmtId="0" fontId="20" fillId="5" borderId="0" xfId="0" applyFont="1" applyFill="1" applyAlignment="1">
      <alignment horizontal="left"/>
    </xf>
    <xf numFmtId="0" fontId="16" fillId="0" borderId="8" xfId="0" applyFont="1" applyBorder="1" applyAlignment="1" applyProtection="1">
      <alignment horizontal="left" vertical="top"/>
      <protection locked="0"/>
    </xf>
    <xf numFmtId="0" fontId="16" fillId="0" borderId="10" xfId="0" applyFont="1" applyBorder="1" applyAlignment="1" applyProtection="1">
      <alignment horizontal="left" vertical="top"/>
      <protection locked="0"/>
    </xf>
    <xf numFmtId="0" fontId="16" fillId="0" borderId="9"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14" fillId="0" borderId="9" xfId="0" applyFont="1" applyBorder="1" applyAlignment="1" applyProtection="1">
      <alignment horizontal="left" vertical="top"/>
      <protection locked="0"/>
    </xf>
    <xf numFmtId="0" fontId="19" fillId="5" borderId="0" xfId="0" applyFont="1" applyFill="1"/>
    <xf numFmtId="0" fontId="21" fillId="5" borderId="0" xfId="0" applyFont="1" applyFill="1" applyAlignment="1">
      <alignment horizontal="left" vertical="top" wrapText="1"/>
    </xf>
    <xf numFmtId="0" fontId="20" fillId="5" borderId="0" xfId="0" applyFont="1" applyFill="1"/>
  </cellXfs>
  <cellStyles count="1">
    <cellStyle name="Normal" xfId="0" builtinId="0"/>
  </cellStyles>
  <dxfs count="5">
    <dxf>
      <font>
        <color rgb="FFFF0000"/>
      </font>
      <fill>
        <patternFill>
          <bgColor rgb="FFFFC7CE"/>
        </patternFill>
      </fill>
    </dxf>
    <dxf>
      <font>
        <color rgb="FFFF0000"/>
      </font>
      <fill>
        <patternFill>
          <bgColor rgb="FFFFC7CE"/>
        </patternFill>
      </fill>
    </dxf>
    <dxf>
      <font>
        <color rgb="FFFF0000"/>
      </font>
      <fill>
        <patternFill>
          <bgColor rgb="FFFFC7CE"/>
        </patternFill>
      </fill>
    </dxf>
    <dxf>
      <font>
        <color rgb="FFFF0000"/>
      </font>
      <fill>
        <patternFill>
          <bgColor rgb="FFFFC7CE"/>
        </patternFill>
      </fill>
    </dxf>
    <dxf>
      <font>
        <color rgb="FFFF0000"/>
      </font>
      <fill>
        <patternFill>
          <bgColor rgb="FFFFC7CE"/>
        </patternFill>
      </fill>
    </dxf>
  </dxfs>
  <tableStyles count="0" defaultTableStyle="TableStyleMedium2" defaultPivotStyle="PivotStyleLight16"/>
  <colors>
    <mruColors>
      <color rgb="FFFFC7CE"/>
      <color rgb="FFFFE1F7"/>
      <color rgb="FFFFCCFF"/>
      <color rgb="FFB5D9F7"/>
      <color rgb="FF96C9F4"/>
      <color rgb="FF9C0006"/>
      <color rgb="FFFFCCCC"/>
      <color rgb="FFFF99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4263</xdr:colOff>
      <xdr:row>0</xdr:row>
      <xdr:rowOff>15874</xdr:rowOff>
    </xdr:from>
    <xdr:to>
      <xdr:col>3</xdr:col>
      <xdr:colOff>1309689</xdr:colOff>
      <xdr:row>22</xdr:row>
      <xdr:rowOff>2690811</xdr:rowOff>
    </xdr:to>
    <xdr:sp macro="" textlink="">
      <xdr:nvSpPr>
        <xdr:cNvPr id="24" name="textruta 1">
          <a:extLst>
            <a:ext uri="{FF2B5EF4-FFF2-40B4-BE49-F238E27FC236}">
              <a16:creationId xmlns:a16="http://schemas.microsoft.com/office/drawing/2014/main" id="{C0976FFC-C9DC-420A-9BB1-D574FAD4D2FF}"/>
            </a:ext>
          </a:extLst>
        </xdr:cNvPr>
        <xdr:cNvSpPr txBox="1"/>
      </xdr:nvSpPr>
      <xdr:spPr>
        <a:xfrm>
          <a:off x="4263" y="15874"/>
          <a:ext cx="6341770" cy="715168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rPr>
            <a:t>INFORMATION TILL PROJEKTBUDGET</a:t>
          </a:r>
        </a:p>
        <a:p>
          <a:endParaRPr lang="sv-SE"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ysClr val="windowText" lastClr="000000"/>
              </a:solidFill>
            </a:rPr>
            <a:t>ALLMÄN INFORMATION</a:t>
          </a:r>
          <a:r>
            <a:rPr lang="sv-SE" sz="1100" baseline="0">
              <a:solidFill>
                <a:sysClr val="windowText" lastClr="000000"/>
              </a:solidFill>
            </a:rPr>
            <a:t>: </a:t>
          </a:r>
          <a:r>
            <a:rPr lang="sv-SE" sz="1100">
              <a:solidFill>
                <a:sysClr val="windowText" lastClr="000000"/>
              </a:solidFill>
            </a:rPr>
            <a:t>Projektbudget (bilaga 3) är obligatorisk i ansökan. Den</a:t>
          </a:r>
          <a:r>
            <a:rPr lang="sv-SE" sz="1100" baseline="0">
              <a:solidFill>
                <a:sysClr val="windowText" lastClr="000000"/>
              </a:solidFill>
            </a:rPr>
            <a:t> ska innehålla både preliminära belopp och specifikationer över respektive förväntade utgifter. </a:t>
          </a:r>
          <a:r>
            <a:rPr lang="sv-SE" sz="1100">
              <a:solidFill>
                <a:schemeClr val="dk1"/>
              </a:solidFill>
              <a:effectLst/>
              <a:latin typeface="+mn-lt"/>
              <a:ea typeface="+mn-ea"/>
              <a:cs typeface="+mn-cs"/>
            </a:rPr>
            <a:t>Lönekostnader ska anges som faktisk kostnad (baserad på aktuell lön i respektive organisation)</a:t>
          </a:r>
          <a:r>
            <a:rPr lang="sv-SE" sz="1100" baseline="0">
              <a:solidFill>
                <a:schemeClr val="dk1"/>
              </a:solidFill>
              <a:effectLst/>
              <a:latin typeface="+mn-lt"/>
              <a:ea typeface="+mn-ea"/>
              <a:cs typeface="+mn-cs"/>
            </a:rPr>
            <a:t> och kan </a:t>
          </a:r>
          <a:r>
            <a:rPr lang="sv-SE" sz="1100">
              <a:solidFill>
                <a:schemeClr val="dk1"/>
              </a:solidFill>
              <a:effectLst/>
              <a:latin typeface="+mn-lt"/>
              <a:ea typeface="+mn-ea"/>
              <a:cs typeface="+mn-cs"/>
            </a:rPr>
            <a:t>inkludera lagstadgade lönekostnadspåslag</a:t>
          </a:r>
          <a:r>
            <a:rPr lang="sv-SE" sz="1100" baseline="0">
              <a:solidFill>
                <a:schemeClr val="dk1"/>
              </a:solidFill>
              <a:effectLst/>
              <a:latin typeface="+mn-lt"/>
              <a:ea typeface="+mn-ea"/>
              <a:cs typeface="+mn-cs"/>
            </a:rPr>
            <a:t> (L</a:t>
          </a:r>
          <a:r>
            <a:rPr lang="sv-SE" sz="1100">
              <a:solidFill>
                <a:schemeClr val="dk1"/>
              </a:solidFill>
              <a:effectLst/>
              <a:latin typeface="+mn-lt"/>
              <a:ea typeface="+mn-ea"/>
              <a:cs typeface="+mn-cs"/>
            </a:rPr>
            <a:t>KP) eller motsvarande i partnerländerna. I</a:t>
          </a:r>
          <a:r>
            <a:rPr lang="sv-SE" sz="1100" baseline="0">
              <a:solidFill>
                <a:schemeClr val="dk1"/>
              </a:solidFill>
              <a:effectLst/>
              <a:latin typeface="+mn-lt"/>
              <a:ea typeface="+mn-ea"/>
              <a:cs typeface="+mn-cs"/>
            </a:rPr>
            <a:t> specifikationen ska det framkomma hur kostnader är beräknade t.ex </a:t>
          </a:r>
          <a:r>
            <a:rPr lang="sv-SE" sz="1100">
              <a:solidFill>
                <a:schemeClr val="dk1"/>
              </a:solidFill>
              <a:effectLst/>
              <a:latin typeface="+mn-lt"/>
              <a:ea typeface="+mn-ea"/>
              <a:cs typeface="+mn-cs"/>
            </a:rPr>
            <a:t>för lönekostnader anges förslagsvis omfattning, månadslön inkl LKP och vilka arbetsuppgifter som avses. Säkerställ att budgeten speglar de aktiviteter som ni tagit upp i projektets work plan. SI ersätter inte inköp av utrustning.</a:t>
          </a:r>
        </a:p>
        <a:p>
          <a:r>
            <a:rPr lang="sv-SE" sz="1100" b="1">
              <a:solidFill>
                <a:sysClr val="windowText" lastClr="000000"/>
              </a:solidFill>
            </a:rPr>
            <a:t>BUDGETENS UPPSTÄLLNING</a:t>
          </a:r>
          <a:r>
            <a:rPr lang="sv-SE" sz="1100">
              <a:solidFill>
                <a:sysClr val="windowText" lastClr="000000"/>
              </a:solidFill>
            </a:rPr>
            <a:t>: Budgeten är uppställd enligt följande logik: Budgetgrupper (t ex A</a:t>
          </a:r>
          <a:r>
            <a:rPr lang="sv-SE" sz="1100" baseline="0">
              <a:solidFill>
                <a:sysClr val="windowText" lastClr="000000"/>
              </a:solidFill>
            </a:rPr>
            <a:t> och </a:t>
          </a:r>
          <a:r>
            <a:rPr lang="sv-SE" sz="1100">
              <a:solidFill>
                <a:sysClr val="windowText" lastClr="000000"/>
              </a:solidFill>
            </a:rPr>
            <a:t>B nedan)</a:t>
          </a:r>
          <a:r>
            <a:rPr lang="sv-SE" sz="1100" baseline="0">
              <a:solidFill>
                <a:sysClr val="windowText" lastClr="000000"/>
              </a:solidFill>
            </a:rPr>
            <a:t> och </a:t>
          </a:r>
          <a:r>
            <a:rPr lang="sv-SE" sz="1100">
              <a:solidFill>
                <a:sysClr val="windowText" lastClr="000000"/>
              </a:solidFill>
            </a:rPr>
            <a:t>budgetposter (t ex 1.1 och 2.1 nedan).</a:t>
          </a:r>
        </a:p>
        <a:p>
          <a:pPr marL="0" marR="0" lvl="0" indent="0" defTabSz="914400" eaLnBrk="1" fontAlgn="auto" latinLnBrk="0" hangingPunct="1">
            <a:lnSpc>
              <a:spcPct val="100000"/>
            </a:lnSpc>
            <a:spcBef>
              <a:spcPts val="0"/>
            </a:spcBef>
            <a:spcAft>
              <a:spcPts val="0"/>
            </a:spcAft>
            <a:buClrTx/>
            <a:buSzTx/>
            <a:buFontTx/>
            <a:buNone/>
            <a:tabLst/>
            <a:defRPr/>
          </a:pPr>
          <a:r>
            <a:rPr lang="sv-SE" sz="1100" b="1" baseline="0">
              <a:solidFill>
                <a:sysClr val="windowText" lastClr="000000"/>
              </a:solidFill>
              <a:effectLst/>
              <a:latin typeface="+mn-lt"/>
              <a:ea typeface="+mn-ea"/>
              <a:cs typeface="+mn-cs"/>
            </a:rPr>
            <a:t>DOKUMENTETS FUNKTIONALITET OCH BUDGETFLIKAR</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Budgetmallen</a:t>
          </a:r>
          <a:r>
            <a:rPr lang="sv-SE" sz="1100" baseline="0">
              <a:solidFill>
                <a:sysClr val="windowText" lastClr="000000"/>
              </a:solidFill>
              <a:effectLst/>
              <a:latin typeface="+mn-lt"/>
              <a:ea typeface="+mn-ea"/>
              <a:cs typeface="+mn-cs"/>
            </a:rPr>
            <a:t> är utformad med olika flikar, varav </a:t>
          </a:r>
          <a:r>
            <a:rPr lang="sv-SE" sz="1100">
              <a:solidFill>
                <a:sysClr val="windowText" lastClr="000000"/>
              </a:solidFill>
              <a:effectLst/>
              <a:latin typeface="+mn-lt"/>
              <a:ea typeface="+mn-ea"/>
              <a:cs typeface="+mn-cs"/>
            </a:rPr>
            <a:t>en flik för budgetöversikt (Budget summary) där vissa uppgifter om projektet ska anges. På fliken summeras de uppgifter som anges på andra flikar.</a:t>
          </a:r>
          <a:r>
            <a:rPr lang="sv-SE" sz="1100" baseline="0">
              <a:solidFill>
                <a:sysClr val="windowText" lastClr="000000"/>
              </a:solidFill>
              <a:effectLst/>
              <a:latin typeface="+mn-lt"/>
              <a:ea typeface="+mn-ea"/>
              <a:cs typeface="+mn-cs"/>
            </a:rPr>
            <a:t> Sökande ska endast fylla i vita rutor. Dessa summeras sedan automatiskt inom respektive flik och sedan även tillbaka till fliken Budget summary.</a:t>
          </a:r>
          <a:endParaRPr lang="sv-SE" sz="1100">
            <a:solidFill>
              <a:sysClr val="windowText" lastClr="000000"/>
            </a:solidFill>
          </a:endParaRPr>
        </a:p>
        <a:p>
          <a:r>
            <a:rPr lang="sv-SE" sz="1100" b="1">
              <a:solidFill>
                <a:sysClr val="windowText" lastClr="000000"/>
              </a:solidFill>
            </a:rPr>
            <a:t>FÖRKLARING</a:t>
          </a:r>
          <a:r>
            <a:rPr lang="sv-SE" sz="1100" b="1" baseline="0">
              <a:solidFill>
                <a:sysClr val="windowText" lastClr="000000"/>
              </a:solidFill>
            </a:rPr>
            <a:t>AR</a:t>
          </a:r>
          <a:r>
            <a:rPr lang="sv-SE" sz="1100" baseline="0">
              <a:solidFill>
                <a:sysClr val="windowText" lastClr="000000"/>
              </a:solidFill>
            </a:rPr>
            <a:t>: I tabellen nedan syns instruktioner till vad som är tänkt att finansieras inom olika budgetposter. Följ dessa instruktioner noga.</a:t>
          </a:r>
          <a:endParaRPr lang="sv-SE" sz="1100">
            <a:solidFill>
              <a:sysClr val="windowText" lastClr="000000"/>
            </a:solidFill>
          </a:endParaRPr>
        </a:p>
        <a:p>
          <a:r>
            <a:rPr lang="sv-SE" sz="1100" b="1">
              <a:solidFill>
                <a:sysClr val="windowText" lastClr="000000"/>
              </a:solidFill>
            </a:rPr>
            <a:t>TOTALT</a:t>
          </a:r>
          <a:r>
            <a:rPr lang="sv-SE" sz="1100" b="1" baseline="0">
              <a:solidFill>
                <a:sysClr val="windowText" lastClr="000000"/>
              </a:solidFill>
            </a:rPr>
            <a:t> SÖKT SUMMA</a:t>
          </a:r>
          <a:r>
            <a:rPr lang="sv-SE" sz="1100" baseline="0">
              <a:solidFill>
                <a:sysClr val="windowText" lastClr="000000"/>
              </a:solidFill>
            </a:rPr>
            <a:t>: </a:t>
          </a:r>
          <a:r>
            <a:rPr lang="sv-SE" sz="1100">
              <a:solidFill>
                <a:sysClr val="windowText" lastClr="000000"/>
              </a:solidFill>
            </a:rPr>
            <a:t>Totalt sökt summa i denna bilaga måste överensstämma med det belopp som anges som sökt belopp i ansökningsportalen. Notera att maxbelopp skiljer sig åt beroende på vald bidragstyp.</a:t>
          </a:r>
        </a:p>
        <a:p>
          <a:endParaRPr lang="sv-SE" sz="1100">
            <a:solidFill>
              <a:sysClr val="windowText" lastClr="000000"/>
            </a:solidFill>
          </a:endParaRPr>
        </a:p>
        <a:p>
          <a:r>
            <a:rPr lang="sv-SE" sz="1100">
              <a:solidFill>
                <a:sysClr val="windowText" lastClr="000000"/>
              </a:solidFill>
            </a:rPr>
            <a:t> - Project preparation (projektförberedelse) - max. 200 000 kr</a:t>
          </a:r>
        </a:p>
        <a:p>
          <a:r>
            <a:rPr lang="sv-SE" sz="1100">
              <a:solidFill>
                <a:sysClr val="windowText" lastClr="000000"/>
              </a:solidFill>
            </a:rPr>
            <a:t> - Cooperation project (samarbetsprojekt) - max. 2 000 000 kr</a:t>
          </a:r>
        </a:p>
        <a:p>
          <a:r>
            <a:rPr lang="sv-SE" sz="1100">
              <a:solidFill>
                <a:sysClr val="windowText" lastClr="000000"/>
              </a:solidFill>
            </a:rPr>
            <a:t> - Training programme</a:t>
          </a:r>
          <a:r>
            <a:rPr lang="sv-SE" sz="1100" baseline="0">
              <a:solidFill>
                <a:sysClr val="windowText" lastClr="000000"/>
              </a:solidFill>
            </a:rPr>
            <a:t> (utbildningsprogram) - max. 3 000 000 kr</a:t>
          </a:r>
          <a:endParaRPr lang="sv-SE" sz="1100">
            <a:solidFill>
              <a:sysClr val="windowText" lastClr="000000"/>
            </a:solidFill>
          </a:endParaRPr>
        </a:p>
        <a:p>
          <a:endParaRPr lang="sv-SE" sz="1100">
            <a:solidFill>
              <a:sysClr val="windowText" lastClr="000000"/>
            </a:solidFill>
          </a:endParaRPr>
        </a:p>
        <a:p>
          <a:r>
            <a:rPr lang="sv-SE" sz="1100" b="1">
              <a:solidFill>
                <a:sysClr val="windowText" lastClr="000000"/>
              </a:solidFill>
            </a:rPr>
            <a:t>TILLÄGGSLÄNDER</a:t>
          </a:r>
          <a:r>
            <a:rPr lang="sv-SE" sz="1100">
              <a:solidFill>
                <a:sysClr val="windowText" lastClr="000000"/>
              </a:solidFill>
            </a:rPr>
            <a:t>: Projektpartners från tilläggsländer kan ta del av maximalt 10 % av budgeten. Samtliga deras kostnader specificeras</a:t>
          </a:r>
          <a:r>
            <a:rPr lang="sv-SE" sz="1100" baseline="0">
              <a:solidFill>
                <a:sysClr val="windowText" lastClr="000000"/>
              </a:solidFill>
            </a:rPr>
            <a:t> under budgetpost 5.1.</a:t>
          </a:r>
        </a:p>
        <a:p>
          <a:r>
            <a:rPr lang="sv-SE" sz="1100" b="1">
              <a:solidFill>
                <a:schemeClr val="dk1"/>
              </a:solidFill>
              <a:effectLst/>
              <a:latin typeface="+mn-lt"/>
              <a:ea typeface="+mn-ea"/>
              <a:cs typeface="+mn-cs"/>
            </a:rPr>
            <a:t>INDIREKTA KOSTNADER</a:t>
          </a:r>
          <a:r>
            <a:rPr lang="sv-SE" sz="1100" b="1" baseline="0">
              <a:solidFill>
                <a:schemeClr val="dk1"/>
              </a:solidFill>
              <a:effectLst/>
              <a:latin typeface="+mn-lt"/>
              <a:ea typeface="+mn-ea"/>
              <a:cs typeface="+mn-cs"/>
            </a:rPr>
            <a:t> (OVERHEAD)</a:t>
          </a:r>
          <a:r>
            <a:rPr lang="sv-SE" sz="1100">
              <a:solidFill>
                <a:schemeClr val="dk1"/>
              </a:solidFill>
              <a:effectLst/>
              <a:latin typeface="+mn-lt"/>
              <a:ea typeface="+mn-ea"/>
              <a:cs typeface="+mn-cs"/>
            </a:rPr>
            <a:t>: Om</a:t>
          </a:r>
          <a:r>
            <a:rPr lang="sv-SE" sz="1100" baseline="0">
              <a:solidFill>
                <a:schemeClr val="dk1"/>
              </a:solidFill>
              <a:effectLst/>
              <a:latin typeface="+mn-lt"/>
              <a:ea typeface="+mn-ea"/>
              <a:cs typeface="+mn-cs"/>
            </a:rPr>
            <a:t> projektbudgeten inkluderar indirekta kostnader ska en tillhörande specifikation presenteras som beskriver hur dessa kostnader har räknats fram.</a:t>
          </a:r>
          <a:endParaRPr lang="sv-SE" sz="1100" baseline="0">
            <a:solidFill>
              <a:sysClr val="windowText" lastClr="000000"/>
            </a:solidFill>
          </a:endParaRPr>
        </a:p>
        <a:p>
          <a:r>
            <a:rPr lang="sv-SE" sz="1100" b="1">
              <a:solidFill>
                <a:sysClr val="windowText" lastClr="000000"/>
              </a:solidFill>
            </a:rPr>
            <a:t>BEGRÄNSNINGAR</a:t>
          </a:r>
          <a:r>
            <a:rPr lang="sv-SE" sz="1100">
              <a:solidFill>
                <a:sysClr val="windowText" lastClr="000000"/>
              </a:solidFill>
            </a:rPr>
            <a:t>: I vissa fall finns det en begränsning i hur mycket av totalt</a:t>
          </a:r>
          <a:r>
            <a:rPr lang="sv-SE" sz="1100" baseline="0">
              <a:solidFill>
                <a:sysClr val="windowText" lastClr="000000"/>
              </a:solidFill>
            </a:rPr>
            <a:t> sökt belopp </a:t>
          </a:r>
          <a:r>
            <a:rPr lang="sv-SE" sz="1100">
              <a:solidFill>
                <a:sysClr val="windowText" lastClr="000000"/>
              </a:solidFill>
            </a:rPr>
            <a:t>som FÅR finansieras inom</a:t>
          </a:r>
          <a:r>
            <a:rPr lang="sv-SE" sz="1100" baseline="0">
              <a:solidFill>
                <a:sysClr val="windowText" lastClr="000000"/>
              </a:solidFill>
            </a:rPr>
            <a:t> en budgetgrupp </a:t>
          </a:r>
          <a:r>
            <a:rPr lang="sv-SE" sz="1100">
              <a:solidFill>
                <a:sysClr val="windowText" lastClr="000000"/>
              </a:solidFill>
            </a:rPr>
            <a:t>eller budgetpost. Dessa syns i särskild kolumn på fliken Budget summary, men sammanfattas också här: </a:t>
          </a:r>
        </a:p>
        <a:p>
          <a:endParaRPr lang="sv-SE" sz="1100">
            <a:solidFill>
              <a:sysClr val="windowText" lastClr="000000"/>
            </a:solidFill>
          </a:endParaRPr>
        </a:p>
        <a:p>
          <a:r>
            <a:rPr lang="sv-SE" sz="1050" baseline="0">
              <a:solidFill>
                <a:sysClr val="windowText" lastClr="000000"/>
              </a:solidFill>
            </a:rPr>
            <a:t> - </a:t>
          </a:r>
          <a:r>
            <a:rPr lang="sv-SE" sz="1050">
              <a:solidFill>
                <a:sysClr val="windowText" lastClr="000000"/>
              </a:solidFill>
            </a:rPr>
            <a:t>Budgetgrupp</a:t>
          </a:r>
          <a:r>
            <a:rPr lang="sv-SE" sz="1050" baseline="0">
              <a:solidFill>
                <a:sysClr val="windowText" lastClr="000000"/>
              </a:solidFill>
            </a:rPr>
            <a:t> Projektledning/administration - max. 25 % av totalt sökt belopp</a:t>
          </a:r>
        </a:p>
        <a:p>
          <a:r>
            <a:rPr lang="sv-SE" sz="1050" baseline="0">
              <a:solidFill>
                <a:sysClr val="windowText" lastClr="000000"/>
              </a:solidFill>
            </a:rPr>
            <a:t> - Budgetpost Stipendium för uppehälle under långtidsmobilitet - max. 30 % av sökt belopp</a:t>
          </a:r>
        </a:p>
        <a:p>
          <a:r>
            <a:rPr lang="sv-SE" sz="1050" baseline="0">
              <a:solidFill>
                <a:sysClr val="windowText" lastClr="000000"/>
              </a:solidFill>
            </a:rPr>
            <a:t> - Budgetgrupp Kostnader relaterade till tilläggsländer - max. 10 % av sökt belopp</a:t>
          </a:r>
        </a:p>
        <a:p>
          <a:r>
            <a:rPr lang="sv-SE" sz="1050" baseline="0">
              <a:solidFill>
                <a:sysClr val="windowText" lastClr="000000"/>
              </a:solidFill>
            </a:rPr>
            <a:t> - Budgetgrupp Indirekta kostnader (OVERHEAD) - max. 20 % av totalt sökt belopp</a:t>
          </a:r>
        </a:p>
        <a:p>
          <a:endParaRPr lang="sv-SE" sz="1050" baseline="0">
            <a:solidFill>
              <a:sysClr val="windowText" lastClr="000000"/>
            </a:solidFill>
            <a:effectLst/>
            <a:latin typeface="+mn-lt"/>
            <a:ea typeface="+mn-ea"/>
            <a:cs typeface="+mn-cs"/>
          </a:endParaRPr>
        </a:p>
        <a:p>
          <a:r>
            <a:rPr lang="sv-SE" sz="1050" b="1" baseline="0">
              <a:solidFill>
                <a:sysClr val="windowText" lastClr="000000"/>
              </a:solidFill>
              <a:effectLst/>
              <a:latin typeface="+mn-lt"/>
              <a:ea typeface="+mn-ea"/>
              <a:cs typeface="+mn-cs"/>
            </a:rPr>
            <a:t>SLUTFÖRANDE</a:t>
          </a:r>
          <a:r>
            <a:rPr lang="sv-SE" sz="1050" baseline="0">
              <a:solidFill>
                <a:sysClr val="windowText" lastClr="000000"/>
              </a:solidFill>
              <a:effectLst/>
              <a:latin typeface="+mn-lt"/>
              <a:ea typeface="+mn-ea"/>
              <a:cs typeface="+mn-cs"/>
            </a:rPr>
            <a:t>: När budgetmallen är ifylld ska den laddas upp på SI:s ansökningsportal med de övriga bilagorna till ansökan. Om sökande väljer att konvertera filen till PDF-format är det viktigt att kontrollera så att samtliga flikar har kommit med i konverteringen och att dokumentet som helhet är läsbart. Annars är det också möjligt att bifoga filen i formatet .xlsx.</a:t>
          </a:r>
        </a:p>
      </xdr:txBody>
    </xdr:sp>
    <xdr:clientData/>
  </xdr:twoCellAnchor>
  <xdr:twoCellAnchor>
    <xdr:from>
      <xdr:col>3</xdr:col>
      <xdr:colOff>1318995</xdr:colOff>
      <xdr:row>0</xdr:row>
      <xdr:rowOff>13138</xdr:rowOff>
    </xdr:from>
    <xdr:to>
      <xdr:col>5</xdr:col>
      <xdr:colOff>0</xdr:colOff>
      <xdr:row>22</xdr:row>
      <xdr:rowOff>2690812</xdr:rowOff>
    </xdr:to>
    <xdr:sp macro="" textlink="">
      <xdr:nvSpPr>
        <xdr:cNvPr id="27" name="textruta 2">
          <a:extLst>
            <a:ext uri="{FF2B5EF4-FFF2-40B4-BE49-F238E27FC236}">
              <a16:creationId xmlns:a16="http://schemas.microsoft.com/office/drawing/2014/main" id="{E52AB300-78D2-4BF4-B60E-11926E498155}"/>
            </a:ext>
          </a:extLst>
        </xdr:cNvPr>
        <xdr:cNvSpPr txBox="1"/>
      </xdr:nvSpPr>
      <xdr:spPr>
        <a:xfrm>
          <a:off x="6355339" y="13138"/>
          <a:ext cx="6789161" cy="715442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rPr>
            <a:t>INFORMATION REGARDING PROJECT BUDGET</a:t>
          </a:r>
        </a:p>
        <a:p>
          <a:endParaRPr lang="sv-SE" sz="1100" b="0">
            <a:solidFill>
              <a:sysClr val="windowText" lastClr="000000"/>
            </a:solidFill>
          </a:endParaRPr>
        </a:p>
        <a:p>
          <a:r>
            <a:rPr lang="sv-SE" sz="1100" b="1">
              <a:solidFill>
                <a:sysClr val="windowText" lastClr="000000"/>
              </a:solidFill>
            </a:rPr>
            <a:t>GENERAL</a:t>
          </a:r>
          <a:r>
            <a:rPr lang="sv-SE" sz="1100" b="1" baseline="0">
              <a:solidFill>
                <a:sysClr val="windowText" lastClr="000000"/>
              </a:solidFill>
            </a:rPr>
            <a:t> INFORMATION</a:t>
          </a:r>
          <a:r>
            <a:rPr lang="sv-SE" sz="1100" b="0">
              <a:solidFill>
                <a:sysClr val="windowText" lastClr="000000"/>
              </a:solidFill>
            </a:rPr>
            <a:t>: The project budget (enclosure 3) is a mandatory part of the application.</a:t>
          </a:r>
          <a:r>
            <a:rPr lang="sv-SE" sz="1100" b="0" baseline="0">
              <a:solidFill>
                <a:sysClr val="windowText" lastClr="000000"/>
              </a:solidFill>
            </a:rPr>
            <a:t> It should contain preliminary figures and specifications of anticipated costs within the project. </a:t>
          </a:r>
          <a:r>
            <a:rPr lang="sv-SE">
              <a:solidFill>
                <a:sysClr val="windowText" lastClr="000000"/>
              </a:solidFill>
            </a:rPr>
            <a:t>Salary costs should always be given as the actual cost, based on current salary in the respective organisation, and may include statutory employer contributions (in Swedish ‘LKP’).The specification must state how costs are calculated, e.g. for salary costs, the proposed scope, monthly salary including LKP and which tasks are intended. Ensure that the budget reflects the activities that you have included in the project's work plan. SI does not fund the purchase of equipment.</a:t>
          </a:r>
          <a:endParaRPr lang="sv-SE" sz="1100" b="0">
            <a:solidFill>
              <a:sysClr val="windowText" lastClr="000000"/>
            </a:solidFill>
          </a:endParaRPr>
        </a:p>
        <a:p>
          <a:r>
            <a:rPr lang="sv-SE" sz="1100" b="1">
              <a:solidFill>
                <a:sysClr val="windowText" lastClr="000000"/>
              </a:solidFill>
            </a:rPr>
            <a:t>BUDGET BREAK DOWN</a:t>
          </a:r>
          <a:r>
            <a:rPr lang="sv-SE" sz="1100" b="0">
              <a:solidFill>
                <a:sysClr val="windowText" lastClr="000000"/>
              </a:solidFill>
            </a:rPr>
            <a:t>: The budget is laid out according to the following logic: Budget groups (e.g. A and B below),</a:t>
          </a:r>
          <a:r>
            <a:rPr lang="sv-SE" sz="1100" b="0" baseline="0">
              <a:solidFill>
                <a:sysClr val="windowText" lastClr="000000"/>
              </a:solidFill>
            </a:rPr>
            <a:t> </a:t>
          </a:r>
          <a:r>
            <a:rPr lang="sv-SE" sz="1100" b="0">
              <a:solidFill>
                <a:sysClr val="windowText" lastClr="000000"/>
              </a:solidFill>
            </a:rPr>
            <a:t>and budget items (e.g. 1.1 and 2.1 below).</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ysClr val="windowText" lastClr="000000"/>
              </a:solidFill>
              <a:effectLst/>
              <a:latin typeface="+mn-lt"/>
              <a:ea typeface="+mn-ea"/>
              <a:cs typeface="+mn-cs"/>
            </a:rPr>
            <a:t>FUNCTIONALITY OF THE DOCUMENT, BUDGET TAB</a:t>
          </a:r>
          <a:r>
            <a:rPr lang="sv-SE" sz="1100" b="0">
              <a:solidFill>
                <a:sysClr val="windowText" lastClr="000000"/>
              </a:solidFill>
              <a:effectLst/>
              <a:latin typeface="+mn-lt"/>
              <a:ea typeface="+mn-ea"/>
              <a:cs typeface="+mn-cs"/>
            </a:rPr>
            <a:t>: The budget template</a:t>
          </a:r>
          <a:r>
            <a:rPr lang="sv-SE" sz="1100" b="0" baseline="0">
              <a:solidFill>
                <a:sysClr val="windowText" lastClr="000000"/>
              </a:solidFill>
              <a:effectLst/>
              <a:latin typeface="+mn-lt"/>
              <a:ea typeface="+mn-ea"/>
              <a:cs typeface="+mn-cs"/>
            </a:rPr>
            <a:t> is composed by different tabs. One for Budget summary, where certain details about the project must be specified. Otherwise, the tab functions as a summary of what is detailed on the other tabs. </a:t>
          </a:r>
          <a:r>
            <a:rPr lang="sv-SE" sz="1100" b="0">
              <a:solidFill>
                <a:sysClr val="windowText" lastClr="000000"/>
              </a:solidFill>
              <a:effectLst/>
              <a:latin typeface="+mn-lt"/>
              <a:ea typeface="+mn-ea"/>
              <a:cs typeface="+mn-cs"/>
            </a:rPr>
            <a:t>Applicants must only fill in white boxes. Summarization is done automatically, on the respective</a:t>
          </a:r>
          <a:r>
            <a:rPr lang="sv-SE" sz="1100" b="0" baseline="0">
              <a:solidFill>
                <a:sysClr val="windowText" lastClr="000000"/>
              </a:solidFill>
              <a:effectLst/>
              <a:latin typeface="+mn-lt"/>
              <a:ea typeface="+mn-ea"/>
              <a:cs typeface="+mn-cs"/>
            </a:rPr>
            <a:t> tab as well up to the tab Budget summary</a:t>
          </a:r>
          <a:r>
            <a:rPr lang="sv-SE" sz="1100" b="0">
              <a:solidFill>
                <a:sysClr val="windowText" lastClr="000000"/>
              </a:solidFill>
              <a:effectLst/>
              <a:latin typeface="+mn-lt"/>
              <a:ea typeface="+mn-ea"/>
              <a:cs typeface="+mn-cs"/>
            </a:rPr>
            <a:t>.</a:t>
          </a:r>
          <a:endParaRPr lang="sv-SE" sz="1100">
            <a:solidFill>
              <a:sysClr val="windowText" lastClr="000000"/>
            </a:solidFill>
            <a:effectLst/>
          </a:endParaRPr>
        </a:p>
        <a:p>
          <a:r>
            <a:rPr lang="sv-SE" sz="1100" b="1">
              <a:solidFill>
                <a:sysClr val="windowText" lastClr="000000"/>
              </a:solidFill>
            </a:rPr>
            <a:t>EXPLANATIONS</a:t>
          </a:r>
          <a:r>
            <a:rPr lang="sv-SE" sz="1100" b="0">
              <a:solidFill>
                <a:sysClr val="windowText" lastClr="000000"/>
              </a:solidFill>
            </a:rPr>
            <a:t>: The table below shows instructions for what is intended to be financed within various budget</a:t>
          </a:r>
          <a:r>
            <a:rPr lang="sv-SE" sz="1100" b="0" baseline="0">
              <a:solidFill>
                <a:sysClr val="windowText" lastClr="000000"/>
              </a:solidFill>
            </a:rPr>
            <a:t> items</a:t>
          </a:r>
          <a:r>
            <a:rPr lang="sv-SE" sz="1100" b="0">
              <a:solidFill>
                <a:sysClr val="windowText" lastClr="000000"/>
              </a:solidFill>
            </a:rPr>
            <a:t>. Follow these instructions carefully.</a:t>
          </a:r>
        </a:p>
        <a:p>
          <a:r>
            <a:rPr lang="sv-SE" sz="1100" b="1">
              <a:solidFill>
                <a:sysClr val="windowText" lastClr="000000"/>
              </a:solidFill>
            </a:rPr>
            <a:t>TOTAL AMOUNT APPLIED FOR</a:t>
          </a:r>
          <a:r>
            <a:rPr lang="sv-SE" sz="1100" b="0">
              <a:solidFill>
                <a:sysClr val="windowText" lastClr="000000"/>
              </a:solidFill>
            </a:rPr>
            <a:t>: The total amount applied for in this enclosure must match the total as stated in the application portal. Please note that the</a:t>
          </a:r>
          <a:r>
            <a:rPr lang="sv-SE" sz="1100" b="0" baseline="0">
              <a:solidFill>
                <a:sysClr val="windowText" lastClr="000000"/>
              </a:solidFill>
            </a:rPr>
            <a:t> maximum amount differs depending on chosen project type.</a:t>
          </a:r>
        </a:p>
        <a:p>
          <a:endParaRPr lang="sv-SE" sz="1100" b="0" baseline="0">
            <a:solidFill>
              <a:sysClr val="windowText" lastClr="000000"/>
            </a:solidFill>
          </a:endParaRPr>
        </a:p>
        <a:p>
          <a:r>
            <a:rPr lang="sv-SE" sz="1100" b="0" baseline="0">
              <a:solidFill>
                <a:sysClr val="windowText" lastClr="000000"/>
              </a:solidFill>
            </a:rPr>
            <a:t> - Project preparation - max. 200 000 SEK</a:t>
          </a:r>
        </a:p>
        <a:p>
          <a:r>
            <a:rPr lang="sv-SE" sz="1100" b="0" baseline="0">
              <a:solidFill>
                <a:sysClr val="windowText" lastClr="000000"/>
              </a:solidFill>
            </a:rPr>
            <a:t> - Cooperation project - max. 2 000 000 SEK</a:t>
          </a:r>
        </a:p>
        <a:p>
          <a:r>
            <a:rPr lang="sv-SE" sz="1100" b="0">
              <a:solidFill>
                <a:sysClr val="windowText" lastClr="000000"/>
              </a:solidFill>
            </a:rPr>
            <a:t> - Training programme - max. 3 000 000 SEK</a:t>
          </a:r>
        </a:p>
        <a:p>
          <a:endParaRPr lang="sv-SE" sz="1100" b="0">
            <a:solidFill>
              <a:sysClr val="windowText" lastClr="000000"/>
            </a:solidFill>
          </a:endParaRPr>
        </a:p>
        <a:p>
          <a:r>
            <a:rPr lang="sv-SE" sz="1100" b="1">
              <a:solidFill>
                <a:sysClr val="windowText" lastClr="000000"/>
              </a:solidFill>
            </a:rPr>
            <a:t>ADDITIONAL COUNTRIES</a:t>
          </a:r>
          <a:r>
            <a:rPr lang="sv-SE" sz="1100" b="0">
              <a:solidFill>
                <a:sysClr val="windowText" lastClr="000000"/>
              </a:solidFill>
            </a:rPr>
            <a:t>: Project</a:t>
          </a:r>
          <a:r>
            <a:rPr lang="sv-SE" sz="1100" b="0" baseline="0">
              <a:solidFill>
                <a:sysClr val="windowText" lastClr="000000"/>
              </a:solidFill>
            </a:rPr>
            <a:t> partners from a</a:t>
          </a:r>
          <a:r>
            <a:rPr lang="sv-SE" sz="1100" b="0">
              <a:solidFill>
                <a:sysClr val="windowText" lastClr="000000"/>
              </a:solidFill>
            </a:rPr>
            <a:t>dditional countries are</a:t>
          </a:r>
          <a:r>
            <a:rPr lang="sv-SE" sz="1100" b="0" baseline="0">
              <a:solidFill>
                <a:sysClr val="windowText" lastClr="000000"/>
              </a:solidFill>
            </a:rPr>
            <a:t> eligible to share the project budget up to maximum 10 % of the applied amount. All their costs should be specified under budget item 5.1.</a:t>
          </a:r>
        </a:p>
        <a:p>
          <a:r>
            <a:rPr lang="sv-SE" sz="1100" b="1">
              <a:solidFill>
                <a:schemeClr val="dk1"/>
              </a:solidFill>
              <a:effectLst/>
              <a:latin typeface="+mn-lt"/>
              <a:ea typeface="+mn-ea"/>
              <a:cs typeface="+mn-cs"/>
            </a:rPr>
            <a:t>INDIRECT COSTS</a:t>
          </a:r>
          <a:r>
            <a:rPr lang="sv-SE" sz="1100" b="1" baseline="0">
              <a:solidFill>
                <a:schemeClr val="dk1"/>
              </a:solidFill>
              <a:effectLst/>
              <a:latin typeface="+mn-lt"/>
              <a:ea typeface="+mn-ea"/>
              <a:cs typeface="+mn-cs"/>
            </a:rPr>
            <a:t> (OVERHEAD)</a:t>
          </a:r>
          <a:r>
            <a:rPr lang="sv-SE" sz="1100" b="0">
              <a:solidFill>
                <a:schemeClr val="dk1"/>
              </a:solidFill>
              <a:effectLst/>
              <a:latin typeface="+mn-lt"/>
              <a:ea typeface="+mn-ea"/>
              <a:cs typeface="+mn-cs"/>
            </a:rPr>
            <a:t>: If</a:t>
          </a:r>
          <a:r>
            <a:rPr lang="sv-SE" sz="1100" b="0" baseline="0">
              <a:solidFill>
                <a:schemeClr val="dk1"/>
              </a:solidFill>
              <a:effectLst/>
              <a:latin typeface="+mn-lt"/>
              <a:ea typeface="+mn-ea"/>
              <a:cs typeface="+mn-cs"/>
            </a:rPr>
            <a:t> the project budget includes indirect costs also a brief description of how these costs have been </a:t>
          </a:r>
          <a:r>
            <a:rPr lang="sv-SE" sz="1100" b="0" baseline="0">
              <a:solidFill>
                <a:sysClr val="windowText" lastClr="000000"/>
              </a:solidFill>
              <a:effectLst/>
              <a:latin typeface="+mn-lt"/>
              <a:ea typeface="+mn-ea"/>
              <a:cs typeface="+mn-cs"/>
            </a:rPr>
            <a:t>calculated should be presented.</a:t>
          </a:r>
          <a:endParaRPr lang="sv-SE" sz="1100" b="0">
            <a:solidFill>
              <a:sysClr val="windowText" lastClr="000000"/>
            </a:solidFill>
          </a:endParaRPr>
        </a:p>
        <a:p>
          <a:r>
            <a:rPr lang="sv-SE" sz="1100" b="1">
              <a:solidFill>
                <a:sysClr val="windowText" lastClr="000000"/>
              </a:solidFill>
            </a:rPr>
            <a:t>LIMITATIONS</a:t>
          </a:r>
          <a:r>
            <a:rPr lang="sv-SE" sz="1100" b="0">
              <a:solidFill>
                <a:sysClr val="windowText" lastClr="000000"/>
              </a:solidFill>
            </a:rPr>
            <a:t>: In some cases, there is a limitation on how much of the total amount applied for that CAN be financed within a certain budget group or budget post. These can be seen in a separate column on the budget summary tab, but are also summarized here:</a:t>
          </a:r>
        </a:p>
        <a:p>
          <a:endParaRPr lang="sv-SE" sz="1100" b="0">
            <a:solidFill>
              <a:sysClr val="windowText" lastClr="000000"/>
            </a:solidFill>
          </a:endParaRPr>
        </a:p>
        <a:p>
          <a:r>
            <a:rPr lang="sv-SE" sz="1050" b="0">
              <a:solidFill>
                <a:sysClr val="windowText" lastClr="000000"/>
              </a:solidFill>
            </a:rPr>
            <a:t> - Budget group Project management/administration - max 25 % of total amount applied for</a:t>
          </a:r>
        </a:p>
        <a:p>
          <a:r>
            <a:rPr lang="sv-SE" sz="1050" b="0">
              <a:solidFill>
                <a:sysClr val="windowText" lastClr="000000"/>
              </a:solidFill>
            </a:rPr>
            <a:t> - Budget</a:t>
          </a:r>
          <a:r>
            <a:rPr lang="sv-SE" sz="1050" b="0" baseline="0">
              <a:solidFill>
                <a:sysClr val="windowText" lastClr="000000"/>
              </a:solidFill>
            </a:rPr>
            <a:t> post Scholarships/funding for living costs - max. 30 % of total amount applied for</a:t>
          </a:r>
          <a:endParaRPr lang="sv-SE" sz="1050" b="0">
            <a:solidFill>
              <a:sysClr val="windowText" lastClr="000000"/>
            </a:solidFill>
          </a:endParaRPr>
        </a:p>
        <a:p>
          <a:r>
            <a:rPr lang="sv-SE" sz="1050" b="0">
              <a:solidFill>
                <a:sysClr val="windowText" lastClr="000000"/>
              </a:solidFill>
            </a:rPr>
            <a:t> - Budget group Costs</a:t>
          </a:r>
          <a:r>
            <a:rPr lang="sv-SE" sz="1050" b="0" baseline="0">
              <a:solidFill>
                <a:sysClr val="windowText" lastClr="000000"/>
              </a:solidFill>
            </a:rPr>
            <a:t> related to additional countries - max. 10 % of total amount applied for</a:t>
          </a:r>
          <a:endParaRPr lang="sv-SE" sz="1050" b="0">
            <a:solidFill>
              <a:sysClr val="windowText" lastClr="000000"/>
            </a:solidFill>
          </a:endParaRPr>
        </a:p>
        <a:p>
          <a:r>
            <a:rPr lang="sv-SE" sz="1050" b="0">
              <a:solidFill>
                <a:sysClr val="windowText" lastClr="000000"/>
              </a:solidFill>
            </a:rPr>
            <a:t> - Budget group Indirect costs</a:t>
          </a:r>
          <a:r>
            <a:rPr lang="sv-SE" sz="1050" b="0" baseline="0">
              <a:solidFill>
                <a:sysClr val="windowText" lastClr="000000"/>
              </a:solidFill>
            </a:rPr>
            <a:t> (OVERHEAD) - max. 20 % of total amount applied for</a:t>
          </a:r>
          <a:endParaRPr lang="sv-SE" sz="1050" b="0">
            <a:solidFill>
              <a:sysClr val="windowText" lastClr="000000"/>
            </a:solidFill>
          </a:endParaRPr>
        </a:p>
        <a:p>
          <a:endParaRPr lang="sv-SE" sz="1050" b="0">
            <a:solidFill>
              <a:srgbClr val="FF0000"/>
            </a:solidFill>
          </a:endParaRPr>
        </a:p>
        <a:p>
          <a:r>
            <a:rPr lang="sv-SE" sz="1050" b="1">
              <a:solidFill>
                <a:sysClr val="windowText" lastClr="000000"/>
              </a:solidFill>
            </a:rPr>
            <a:t>COMPLETING THE ENCLOSURE</a:t>
          </a:r>
          <a:r>
            <a:rPr lang="sv-SE" sz="1050" b="0">
              <a:solidFill>
                <a:sysClr val="windowText" lastClr="000000"/>
              </a:solidFill>
            </a:rPr>
            <a:t>: Once the budget template is completed, it should be uploaded at the SI application portal along with the other enclosures</a:t>
          </a:r>
          <a:r>
            <a:rPr lang="sv-SE" sz="1050" b="0" baseline="0">
              <a:solidFill>
                <a:sysClr val="windowText" lastClr="000000"/>
              </a:solidFill>
            </a:rPr>
            <a:t> for the application. If the applicant chooses to convert the file into PDF format it is important to check that all tabs have been included in the new PDF file and that the document as such is readable. Otherwise it is also possible to upload the document as it is, in the .xlsx format.</a:t>
          </a:r>
          <a:endParaRPr lang="sv-SE" sz="1050" b="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venskainstitutet.sharepoint.com/sites/grp-sam-ostersjogruppen/Delade%20dokument/03%20Projektinitiering/Utlysningar/2021%20-%20deadline%202022/2%20Ans&#246;kningsmaterial/Original/pi_app3_budget_220117.xlsx" TargetMode="External"/><Relationship Id="rId1" Type="http://schemas.openxmlformats.org/officeDocument/2006/relationships/externalLinkPath" Target="/sites/grp-sam-ostersjogruppen/Delade%20dokument/03%20Projektinitiering/Utlysningar/2021%20-%20deadline%202022/2%20Ans&#246;kningsmaterial/Original/pi_app3_budget_220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visningar"/>
      <sheetName val="Sammanställning"/>
      <sheetName val="Projektledning"/>
      <sheetName val="Möten"/>
      <sheetName val="Annan finansiering"/>
      <sheetName val="Instructions in English"/>
      <sheetName val="Translation terms"/>
      <sheetName val="Admin"/>
    </sheetNames>
    <sheetDataSet>
      <sheetData sheetId="0"/>
      <sheetData sheetId="1"/>
      <sheetData sheetId="2"/>
      <sheetData sheetId="3"/>
      <sheetData sheetId="4"/>
      <sheetData sheetId="5"/>
      <sheetData sheetId="6"/>
      <sheetData sheetId="7">
        <row r="5">
          <cell r="B5" t="str">
            <v>Projektledning</v>
          </cell>
        </row>
        <row r="6">
          <cell r="B6" t="str">
            <v>Projektadministration</v>
          </cell>
        </row>
        <row r="7">
          <cell r="B7" t="str">
            <v>Extern revision</v>
          </cell>
        </row>
        <row r="8">
          <cell r="B8" t="str">
            <v>OH</v>
          </cell>
        </row>
        <row r="9">
          <cell r="B9" t="str">
            <v>Interna projektövergripande uppgifter</v>
          </cell>
        </row>
        <row r="10">
          <cell r="B10" t="str">
            <v>Extern expertis</v>
          </cell>
        </row>
        <row r="11">
          <cell r="B11" t="str">
            <v>Extern projektkommunikation</v>
          </cell>
        </row>
      </sheetData>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9C8DF-F687-49FD-822B-CDC2B9746E89}">
  <sheetPr codeName="Blad3">
    <tabColor theme="0" tint="-0.34998626667073579"/>
  </sheetPr>
  <dimension ref="A1:L52"/>
  <sheetViews>
    <sheetView tabSelected="1" topLeftCell="B1" zoomScale="85" zoomScaleNormal="85" workbookViewId="0">
      <selection activeCell="D4" sqref="D4"/>
    </sheetView>
  </sheetViews>
  <sheetFormatPr defaultColWidth="8.5546875" defaultRowHeight="14.4" x14ac:dyDescent="0.3"/>
  <cols>
    <col min="1" max="1" width="1.6640625" style="4" customWidth="1"/>
    <col min="2" max="2" width="6.44140625" style="4" customWidth="1"/>
    <col min="3" max="3" width="23.44140625" style="4" customWidth="1"/>
    <col min="4" max="4" width="57.44140625" style="4" customWidth="1"/>
    <col min="5" max="5" width="15.33203125" style="4" customWidth="1"/>
    <col min="6" max="6" width="7.33203125" style="4" customWidth="1"/>
    <col min="7" max="7" width="20.109375" style="4" customWidth="1"/>
    <col min="8" max="8" width="19.33203125" style="4" customWidth="1"/>
    <col min="9" max="9" width="3.6640625" style="4" customWidth="1"/>
    <col min="10" max="16384" width="8.5546875" style="4"/>
  </cols>
  <sheetData>
    <row r="1" spans="1:12" ht="31.2" x14ac:dyDescent="0.3">
      <c r="A1" s="40"/>
      <c r="B1" s="41" t="s">
        <v>200</v>
      </c>
      <c r="C1" s="41"/>
      <c r="D1" s="41"/>
      <c r="E1" s="42"/>
      <c r="F1" s="42"/>
      <c r="G1" s="42"/>
      <c r="H1" s="42"/>
      <c r="I1" s="42"/>
    </row>
    <row r="2" spans="1:12" ht="25.8" x14ac:dyDescent="0.4">
      <c r="A2" s="40"/>
      <c r="B2" s="43" t="s">
        <v>35</v>
      </c>
      <c r="C2" s="44"/>
      <c r="D2" s="44"/>
      <c r="E2" s="45"/>
      <c r="F2" s="46"/>
      <c r="G2" s="46"/>
      <c r="H2" s="46"/>
      <c r="I2" s="42"/>
    </row>
    <row r="3" spans="1:12" ht="18" customHeight="1" x14ac:dyDescent="0.3">
      <c r="A3" s="40"/>
      <c r="B3" s="47"/>
      <c r="C3" s="47"/>
      <c r="D3" s="47"/>
      <c r="E3" s="48"/>
      <c r="F3" s="46"/>
      <c r="G3" s="49" t="s">
        <v>84</v>
      </c>
      <c r="H3" s="50" t="str">
        <f>IF(E43&lt;&gt;0,SUM(E12),"")</f>
        <v/>
      </c>
      <c r="I3" s="42"/>
    </row>
    <row r="4" spans="1:12" ht="21" x14ac:dyDescent="0.3">
      <c r="A4" s="40"/>
      <c r="B4" s="51" t="s">
        <v>36</v>
      </c>
      <c r="C4" s="51"/>
      <c r="D4" s="21"/>
      <c r="E4" s="48"/>
      <c r="F4" s="46"/>
      <c r="G4" s="49" t="s">
        <v>85</v>
      </c>
      <c r="H4" s="50" t="str">
        <f>IF(E43&lt;&gt;0,SUM(E19),"")</f>
        <v/>
      </c>
      <c r="I4" s="42"/>
      <c r="L4" s="23"/>
    </row>
    <row r="5" spans="1:12" ht="21" x14ac:dyDescent="0.3">
      <c r="A5" s="40"/>
      <c r="B5" s="51" t="s">
        <v>22</v>
      </c>
      <c r="C5" s="51"/>
      <c r="D5" s="21"/>
      <c r="E5" s="48"/>
      <c r="F5" s="46"/>
      <c r="G5" s="49" t="s">
        <v>86</v>
      </c>
      <c r="H5" s="50" t="str">
        <f>IF(E43&lt;&gt;0,SUM(E26),"")</f>
        <v/>
      </c>
      <c r="I5" s="42"/>
      <c r="L5" s="23"/>
    </row>
    <row r="6" spans="1:12" ht="21" x14ac:dyDescent="0.3">
      <c r="A6" s="40"/>
      <c r="B6" s="51" t="s">
        <v>80</v>
      </c>
      <c r="C6" s="47"/>
      <c r="D6" s="21"/>
      <c r="E6" s="48"/>
      <c r="F6" s="46"/>
      <c r="G6" s="49" t="s">
        <v>87</v>
      </c>
      <c r="H6" s="50" t="str">
        <f>IF(E43&lt;&gt;0,SUM(E31),"")</f>
        <v/>
      </c>
      <c r="I6" s="42"/>
      <c r="L6" s="23"/>
    </row>
    <row r="7" spans="1:12" ht="21" x14ac:dyDescent="0.3">
      <c r="A7" s="40"/>
      <c r="B7" s="51"/>
      <c r="C7" s="47"/>
      <c r="D7" s="52"/>
      <c r="E7" s="48"/>
      <c r="F7" s="46"/>
      <c r="G7" s="49" t="s">
        <v>103</v>
      </c>
      <c r="H7" s="50" t="str">
        <f>IF(E43&lt;&gt;0,SUM(E37),"")</f>
        <v/>
      </c>
      <c r="I7" s="42"/>
      <c r="L7" s="23"/>
    </row>
    <row r="8" spans="1:12" ht="21" x14ac:dyDescent="0.3">
      <c r="A8" s="40"/>
      <c r="B8" s="51"/>
      <c r="C8" s="47"/>
      <c r="D8" s="52"/>
      <c r="E8" s="48"/>
      <c r="F8" s="46"/>
      <c r="G8" s="49" t="s">
        <v>102</v>
      </c>
      <c r="H8" s="50" t="str">
        <f>IF(E43&lt;&gt;0,SUM(E40),"")</f>
        <v/>
      </c>
      <c r="I8" s="42"/>
      <c r="L8" s="23"/>
    </row>
    <row r="9" spans="1:12" ht="20.7" customHeight="1" x14ac:dyDescent="0.3">
      <c r="A9" s="40"/>
      <c r="B9" s="47"/>
      <c r="C9" s="47"/>
      <c r="D9" s="47"/>
      <c r="E9" s="48"/>
      <c r="F9" s="46"/>
      <c r="G9" s="53" t="s">
        <v>39</v>
      </c>
      <c r="H9" s="54" t="str">
        <f>IF(E43&lt;&gt;0,SUM(E43),"")</f>
        <v/>
      </c>
      <c r="I9" s="42"/>
      <c r="L9" s="23"/>
    </row>
    <row r="10" spans="1:12" ht="18" x14ac:dyDescent="0.3">
      <c r="A10" s="40"/>
      <c r="B10" s="51"/>
      <c r="C10" s="51"/>
      <c r="D10" s="51"/>
      <c r="E10" s="51"/>
      <c r="F10" s="51"/>
      <c r="G10" s="42"/>
      <c r="H10" s="42"/>
      <c r="I10" s="42"/>
      <c r="L10" s="23"/>
    </row>
    <row r="11" spans="1:12" ht="57.6" customHeight="1" x14ac:dyDescent="0.3">
      <c r="A11" s="40"/>
      <c r="B11" s="55" t="s">
        <v>0</v>
      </c>
      <c r="C11" s="113" t="s">
        <v>1</v>
      </c>
      <c r="D11" s="124"/>
      <c r="E11" s="56" t="s">
        <v>173</v>
      </c>
      <c r="F11" s="119" t="s">
        <v>30</v>
      </c>
      <c r="G11" s="119"/>
      <c r="H11" s="119"/>
      <c r="I11" s="40"/>
      <c r="L11" s="23"/>
    </row>
    <row r="12" spans="1:12" ht="30" customHeight="1" x14ac:dyDescent="0.3">
      <c r="A12" s="40"/>
      <c r="B12" s="57" t="s">
        <v>2</v>
      </c>
      <c r="C12" s="106" t="s">
        <v>67</v>
      </c>
      <c r="D12" s="108"/>
      <c r="E12" s="58">
        <f>SUM(E13:E17)</f>
        <v>0</v>
      </c>
      <c r="F12" s="120" t="s">
        <v>93</v>
      </c>
      <c r="G12" s="120"/>
      <c r="H12" s="120"/>
      <c r="I12" s="40"/>
      <c r="L12" s="23"/>
    </row>
    <row r="13" spans="1:12" x14ac:dyDescent="0.3">
      <c r="A13" s="40"/>
      <c r="B13" s="59" t="s">
        <v>44</v>
      </c>
      <c r="C13" s="111" t="s">
        <v>205</v>
      </c>
      <c r="D13" s="112"/>
      <c r="E13" s="62">
        <f>SUMIF('DETAILS - MANAGEMENT &amp; IMPL'!B:B,(CONCATENATE('BUDGET SUMMARY'!B13," ",'BUDGET SUMMARY'!C13)),'DETAILS - MANAGEMENT &amp; IMPL'!J:J)</f>
        <v>0</v>
      </c>
      <c r="F13" s="121"/>
      <c r="G13" s="121"/>
      <c r="H13" s="121"/>
      <c r="I13" s="40"/>
      <c r="K13" s="23"/>
      <c r="L13" s="23"/>
    </row>
    <row r="14" spans="1:12" ht="15" customHeight="1" x14ac:dyDescent="0.3">
      <c r="A14" s="40"/>
      <c r="B14" s="59" t="s">
        <v>45</v>
      </c>
      <c r="C14" s="109" t="s">
        <v>207</v>
      </c>
      <c r="D14" s="110"/>
      <c r="E14" s="62">
        <f>SUMIF('DETAILS - MANAGEMENT &amp; IMPL'!B:B,(CONCATENATE('BUDGET SUMMARY'!B14," ",'BUDGET SUMMARY'!C14)),'DETAILS - MANAGEMENT &amp; IMPL'!J:J)</f>
        <v>0</v>
      </c>
      <c r="F14" s="122" t="s">
        <v>208</v>
      </c>
      <c r="G14" s="122"/>
      <c r="H14" s="122"/>
      <c r="I14" s="40"/>
      <c r="L14" s="23"/>
    </row>
    <row r="15" spans="1:12" ht="15" customHeight="1" x14ac:dyDescent="0.3">
      <c r="A15" s="40"/>
      <c r="B15" s="59" t="s">
        <v>74</v>
      </c>
      <c r="C15" s="109" t="s">
        <v>202</v>
      </c>
      <c r="D15" s="110"/>
      <c r="E15" s="62">
        <f>SUMIF('DETAILS - MANAGEMENT &amp; IMPL'!B:B,(CONCATENATE('BUDGET SUMMARY'!B15," ",'BUDGET SUMMARY'!C15)),'DETAILS - MANAGEMENT &amp; IMPL'!J:J)</f>
        <v>0</v>
      </c>
      <c r="F15" s="123"/>
      <c r="G15" s="123"/>
      <c r="H15" s="123"/>
      <c r="I15" s="40"/>
      <c r="L15" s="23"/>
    </row>
    <row r="16" spans="1:12" x14ac:dyDescent="0.3">
      <c r="A16" s="40"/>
      <c r="B16" s="59" t="s">
        <v>76</v>
      </c>
      <c r="C16" s="109" t="s">
        <v>75</v>
      </c>
      <c r="D16" s="110"/>
      <c r="E16" s="62">
        <f>SUMIF('DETAILS - MANAGEMENT &amp; IMPL'!B:B,(CONCATENATE('BUDGET SUMMARY'!B16," ",'BUDGET SUMMARY'!C16)),'DETAILS - MANAGEMENT &amp; IMPL'!J:J)</f>
        <v>0</v>
      </c>
      <c r="F16" s="123"/>
      <c r="G16" s="123"/>
      <c r="H16" s="123"/>
      <c r="I16" s="40"/>
      <c r="L16" s="23"/>
    </row>
    <row r="17" spans="1:12" x14ac:dyDescent="0.3">
      <c r="A17" s="40"/>
      <c r="B17" s="59" t="s">
        <v>201</v>
      </c>
      <c r="C17" s="127" t="s">
        <v>77</v>
      </c>
      <c r="D17" s="128"/>
      <c r="E17" s="62">
        <f>SUMIF('DETAILS - MANAGEMENT &amp; IMPL'!B:B,(CONCATENATE('BUDGET SUMMARY'!B17," ",'BUDGET SUMMARY'!C17)),'DETAILS - MANAGEMENT &amp; IMPL'!J:J)</f>
        <v>0</v>
      </c>
      <c r="F17" s="123"/>
      <c r="G17" s="123"/>
      <c r="H17" s="123"/>
      <c r="I17" s="40"/>
      <c r="L17" s="23"/>
    </row>
    <row r="18" spans="1:12" x14ac:dyDescent="0.3">
      <c r="A18" s="40"/>
      <c r="B18" s="59"/>
      <c r="C18" s="65"/>
      <c r="D18" s="64"/>
      <c r="E18" s="62"/>
      <c r="F18" s="123"/>
      <c r="G18" s="123"/>
      <c r="H18" s="123"/>
      <c r="I18" s="40"/>
      <c r="L18" s="23"/>
    </row>
    <row r="19" spans="1:12" ht="30" customHeight="1" x14ac:dyDescent="0.3">
      <c r="A19" s="40"/>
      <c r="B19" s="57" t="s">
        <v>12</v>
      </c>
      <c r="C19" s="106" t="s">
        <v>68</v>
      </c>
      <c r="D19" s="108"/>
      <c r="E19" s="58">
        <f>SUM(E20:E24)</f>
        <v>0</v>
      </c>
      <c r="F19" s="129"/>
      <c r="G19" s="129"/>
      <c r="H19" s="129"/>
      <c r="I19" s="40"/>
      <c r="L19" s="23"/>
    </row>
    <row r="20" spans="1:12" x14ac:dyDescent="0.3">
      <c r="A20" s="40"/>
      <c r="B20" s="59" t="s">
        <v>46</v>
      </c>
      <c r="C20" s="125" t="s">
        <v>206</v>
      </c>
      <c r="D20" s="126"/>
      <c r="E20" s="66">
        <f>SUMIF('DETAILS - MANAGEMENT &amp; IMPL'!B:B,(CONCATENATE('BUDGET SUMMARY'!B20," ",'BUDGET SUMMARY'!C20)),'DETAILS - MANAGEMENT &amp; IMPL'!J:J)</f>
        <v>0</v>
      </c>
      <c r="F20" s="123"/>
      <c r="G20" s="123"/>
      <c r="H20" s="123"/>
      <c r="I20" s="40"/>
      <c r="L20" s="23"/>
    </row>
    <row r="21" spans="1:12" x14ac:dyDescent="0.3">
      <c r="A21" s="40"/>
      <c r="B21" s="59" t="s">
        <v>47</v>
      </c>
      <c r="C21" s="125" t="s">
        <v>204</v>
      </c>
      <c r="D21" s="126"/>
      <c r="E21" s="66">
        <f>SUMIF('DETAILS - MANAGEMENT &amp; IMPL'!B:B,(CONCATENATE('BUDGET SUMMARY'!B21," ",'BUDGET SUMMARY'!C21)),'DETAILS - MANAGEMENT &amp; IMPL'!J:J)</f>
        <v>0</v>
      </c>
      <c r="F21" s="130"/>
      <c r="G21" s="130"/>
      <c r="H21" s="130"/>
      <c r="I21" s="40"/>
      <c r="L21" s="23"/>
    </row>
    <row r="22" spans="1:12" ht="15" customHeight="1" x14ac:dyDescent="0.3">
      <c r="A22" s="40"/>
      <c r="B22" s="59" t="s">
        <v>64</v>
      </c>
      <c r="C22" s="125" t="s">
        <v>62</v>
      </c>
      <c r="D22" s="126"/>
      <c r="E22" s="62">
        <f>SUMIF('DETAILS - MANAGEMENT &amp; IMPL'!B:B,(CONCATENATE('BUDGET SUMMARY'!B22," ",'BUDGET SUMMARY'!C22)),'DETAILS - MANAGEMENT &amp; IMPL'!J:J)</f>
        <v>0</v>
      </c>
      <c r="F22" s="130"/>
      <c r="G22" s="130"/>
      <c r="H22" s="130"/>
      <c r="I22" s="40"/>
      <c r="L22" s="23"/>
    </row>
    <row r="23" spans="1:12" ht="15" customHeight="1" x14ac:dyDescent="0.3">
      <c r="A23" s="40"/>
      <c r="B23" s="59" t="s">
        <v>65</v>
      </c>
      <c r="C23" s="125" t="s">
        <v>63</v>
      </c>
      <c r="D23" s="126"/>
      <c r="E23" s="62">
        <f>SUMIF('DETAILS - MANAGEMENT &amp; IMPL'!B:B,(CONCATENATE('BUDGET SUMMARY'!B23," ",'BUDGET SUMMARY'!C23)),'DETAILS - MANAGEMENT &amp; IMPL'!J:J)</f>
        <v>0</v>
      </c>
      <c r="F23" s="123"/>
      <c r="G23" s="123"/>
      <c r="H23" s="123"/>
      <c r="I23" s="40"/>
      <c r="L23" s="23"/>
    </row>
    <row r="24" spans="1:12" x14ac:dyDescent="0.3">
      <c r="A24" s="40"/>
      <c r="B24" s="59" t="s">
        <v>203</v>
      </c>
      <c r="C24" s="111" t="s">
        <v>11</v>
      </c>
      <c r="D24" s="112"/>
      <c r="E24" s="62">
        <f>SUMIF('DETAILS - MANAGEMENT &amp; IMPL'!B:B,(CONCATENATE('BUDGET SUMMARY'!B24," ",'BUDGET SUMMARY'!C24)),'DETAILS - MANAGEMENT &amp; IMPL'!J:J)</f>
        <v>0</v>
      </c>
      <c r="F24" s="130"/>
      <c r="G24" s="130"/>
      <c r="H24" s="130"/>
      <c r="I24" s="40"/>
      <c r="L24" s="23"/>
    </row>
    <row r="25" spans="1:12" x14ac:dyDescent="0.3">
      <c r="A25" s="40"/>
      <c r="B25" s="59"/>
      <c r="C25" s="60"/>
      <c r="D25" s="61"/>
      <c r="E25" s="62"/>
      <c r="F25" s="130"/>
      <c r="G25" s="130"/>
      <c r="H25" s="130"/>
      <c r="I25" s="40"/>
      <c r="L25" s="23"/>
    </row>
    <row r="26" spans="1:12" ht="30" customHeight="1" x14ac:dyDescent="0.3">
      <c r="A26" s="40"/>
      <c r="B26" s="57" t="s">
        <v>19</v>
      </c>
      <c r="C26" s="106" t="s">
        <v>66</v>
      </c>
      <c r="D26" s="108"/>
      <c r="E26" s="58">
        <f>SUM(E27:E29)</f>
        <v>0</v>
      </c>
      <c r="F26" s="132"/>
      <c r="G26" s="132"/>
      <c r="H26" s="132"/>
      <c r="I26" s="40"/>
      <c r="L26" s="23"/>
    </row>
    <row r="27" spans="1:12" x14ac:dyDescent="0.3">
      <c r="A27" s="40"/>
      <c r="B27" s="59" t="s">
        <v>9</v>
      </c>
      <c r="C27" s="111" t="s">
        <v>72</v>
      </c>
      <c r="D27" s="112"/>
      <c r="E27" s="62">
        <f>SUMIF('DETAILS - MEETINGS &amp; MOBILITY'!B:B,(CONCATENATE('BUDGET SUMMARY'!B27," ",'BUDGET SUMMARY'!C27)),'DETAILS - MEETINGS &amp; MOBILITY'!J:J)</f>
        <v>0</v>
      </c>
      <c r="F27" s="131"/>
      <c r="G27" s="131"/>
      <c r="H27" s="131"/>
      <c r="I27" s="40"/>
      <c r="L27" s="23"/>
    </row>
    <row r="28" spans="1:12" x14ac:dyDescent="0.3">
      <c r="A28" s="40"/>
      <c r="B28" s="59" t="s">
        <v>69</v>
      </c>
      <c r="C28" s="111" t="s">
        <v>73</v>
      </c>
      <c r="D28" s="112"/>
      <c r="E28" s="62">
        <f>SUMIF('DETAILS - MEETINGS &amp; MOBILITY'!B:B,(CONCATENATE('BUDGET SUMMARY'!B28," ",'BUDGET SUMMARY'!C28)),'DETAILS - MEETINGS &amp; MOBILITY'!J:J)</f>
        <v>0</v>
      </c>
      <c r="F28" s="131"/>
      <c r="G28" s="131"/>
      <c r="H28" s="131"/>
      <c r="I28" s="40"/>
      <c r="L28" s="23"/>
    </row>
    <row r="29" spans="1:12" x14ac:dyDescent="0.3">
      <c r="A29" s="40"/>
      <c r="B29" s="67" t="s">
        <v>70</v>
      </c>
      <c r="C29" s="109" t="s">
        <v>15</v>
      </c>
      <c r="D29" s="110"/>
      <c r="E29" s="62">
        <f>SUMIF('DETAILS - MEETINGS &amp; MOBILITY'!B:B,(CONCATENATE('BUDGET SUMMARY'!B29," ",'BUDGET SUMMARY'!C29)),'DETAILS - MEETINGS &amp; MOBILITY'!J:J)</f>
        <v>0</v>
      </c>
      <c r="F29" s="131"/>
      <c r="G29" s="131"/>
      <c r="H29" s="131"/>
      <c r="I29" s="40"/>
      <c r="L29" s="23"/>
    </row>
    <row r="30" spans="1:12" x14ac:dyDescent="0.3">
      <c r="A30" s="40"/>
      <c r="B30" s="67"/>
      <c r="C30" s="63"/>
      <c r="D30" s="64"/>
      <c r="E30" s="62"/>
      <c r="F30" s="131"/>
      <c r="G30" s="131"/>
      <c r="H30" s="131"/>
      <c r="I30" s="40"/>
      <c r="L30" s="23"/>
    </row>
    <row r="31" spans="1:12" ht="30" customHeight="1" x14ac:dyDescent="0.3">
      <c r="A31" s="40"/>
      <c r="B31" s="57" t="s">
        <v>29</v>
      </c>
      <c r="C31" s="106" t="s">
        <v>71</v>
      </c>
      <c r="D31" s="108"/>
      <c r="E31" s="58">
        <f>SUM(E32:E35)</f>
        <v>0</v>
      </c>
      <c r="F31" s="132"/>
      <c r="G31" s="132"/>
      <c r="H31" s="132"/>
      <c r="I31" s="40"/>
      <c r="L31" s="23"/>
    </row>
    <row r="32" spans="1:12" x14ac:dyDescent="0.3">
      <c r="A32" s="40"/>
      <c r="B32" s="59" t="s">
        <v>41</v>
      </c>
      <c r="C32" s="109" t="s">
        <v>18</v>
      </c>
      <c r="D32" s="110"/>
      <c r="E32" s="62">
        <f>SUMIF('DETAILS - MEETINGS &amp; MOBILITY'!B:B,(CONCATENATE('BUDGET SUMMARY'!B32," ",'BUDGET SUMMARY'!C32)),'DETAILS - MEETINGS &amp; MOBILITY'!J:J)</f>
        <v>0</v>
      </c>
      <c r="F32" s="131"/>
      <c r="G32" s="131"/>
      <c r="H32" s="131"/>
      <c r="I32" s="40"/>
      <c r="L32" s="23"/>
    </row>
    <row r="33" spans="1:12" x14ac:dyDescent="0.3">
      <c r="A33" s="40"/>
      <c r="B33" s="59" t="s">
        <v>42</v>
      </c>
      <c r="C33" s="109" t="s">
        <v>38</v>
      </c>
      <c r="D33" s="110"/>
      <c r="E33" s="62">
        <f>SUMIF('DETAILS - MEETINGS &amp; MOBILITY'!B:B,(CONCATENATE('BUDGET SUMMARY'!B33," ",'BUDGET SUMMARY'!C33)),'DETAILS - MEETINGS &amp; MOBILITY'!J:J)</f>
        <v>0</v>
      </c>
      <c r="F33" s="131"/>
      <c r="G33" s="131"/>
      <c r="H33" s="131"/>
      <c r="I33" s="40"/>
      <c r="L33" s="23"/>
    </row>
    <row r="34" spans="1:12" x14ac:dyDescent="0.3">
      <c r="A34" s="40"/>
      <c r="B34" s="59" t="s">
        <v>43</v>
      </c>
      <c r="C34" s="109" t="s">
        <v>88</v>
      </c>
      <c r="D34" s="110"/>
      <c r="E34" s="62">
        <f>SUMIF('DETAILS - MEETINGS &amp; MOBILITY'!B:B,(CONCATENATE('BUDGET SUMMARY'!B34," ",'BUDGET SUMMARY'!C34)),'DETAILS - MEETINGS &amp; MOBILITY'!J:J)</f>
        <v>0</v>
      </c>
      <c r="F34" s="131"/>
      <c r="G34" s="131"/>
      <c r="H34" s="131"/>
      <c r="I34" s="40"/>
      <c r="L34" s="23"/>
    </row>
    <row r="35" spans="1:12" x14ac:dyDescent="0.3">
      <c r="A35" s="40"/>
      <c r="B35" s="59" t="s">
        <v>13</v>
      </c>
      <c r="C35" s="109" t="s">
        <v>89</v>
      </c>
      <c r="D35" s="110"/>
      <c r="E35" s="62">
        <f>SUMIF('DETAILS - MEETINGS &amp; MOBILITY'!B:B,(CONCATENATE('BUDGET SUMMARY'!B35," ",'BUDGET SUMMARY'!C35)),'DETAILS - MEETINGS &amp; MOBILITY'!J:J)</f>
        <v>0</v>
      </c>
      <c r="F35" s="133" t="s">
        <v>94</v>
      </c>
      <c r="G35" s="133"/>
      <c r="H35" s="133"/>
      <c r="I35" s="40"/>
      <c r="L35" s="23"/>
    </row>
    <row r="36" spans="1:12" x14ac:dyDescent="0.3">
      <c r="A36" s="40"/>
      <c r="B36" s="59"/>
      <c r="C36" s="63"/>
      <c r="D36" s="64"/>
      <c r="E36" s="62"/>
      <c r="F36" s="134"/>
      <c r="G36" s="134"/>
      <c r="H36" s="134"/>
      <c r="I36" s="40"/>
      <c r="L36" s="23"/>
    </row>
    <row r="37" spans="1:12" ht="30" customHeight="1" x14ac:dyDescent="0.3">
      <c r="A37" s="40"/>
      <c r="B37" s="57" t="s">
        <v>83</v>
      </c>
      <c r="C37" s="106" t="s">
        <v>96</v>
      </c>
      <c r="D37" s="108"/>
      <c r="E37" s="58">
        <f>SUM(E38:E39)</f>
        <v>0</v>
      </c>
      <c r="F37" s="135"/>
      <c r="G37" s="135"/>
      <c r="H37" s="135"/>
      <c r="I37" s="40"/>
      <c r="L37" s="23"/>
    </row>
    <row r="38" spans="1:12" ht="15" customHeight="1" x14ac:dyDescent="0.3">
      <c r="A38" s="40"/>
      <c r="B38" s="59" t="s">
        <v>16</v>
      </c>
      <c r="C38" s="109" t="s">
        <v>97</v>
      </c>
      <c r="D38" s="110"/>
      <c r="E38" s="62">
        <f>SUMIF('DETAILS - ADDIT. COUNTRIES, OH'!B:B,(CONCATENATE('BUDGET SUMMARY'!B38," ",'BUDGET SUMMARY'!C38)),'DETAILS - ADDIT. COUNTRIES, OH'!J:J)</f>
        <v>0</v>
      </c>
      <c r="F38" s="122" t="s">
        <v>92</v>
      </c>
      <c r="G38" s="122"/>
      <c r="H38" s="122"/>
      <c r="I38" s="40"/>
      <c r="L38" s="23"/>
    </row>
    <row r="39" spans="1:12" x14ac:dyDescent="0.3">
      <c r="A39" s="40"/>
      <c r="B39" s="59"/>
      <c r="C39" s="109"/>
      <c r="D39" s="110"/>
      <c r="E39" s="62"/>
      <c r="F39" s="134"/>
      <c r="G39" s="134"/>
      <c r="H39" s="134"/>
      <c r="I39" s="40"/>
      <c r="L39" s="23"/>
    </row>
    <row r="40" spans="1:12" ht="30" customHeight="1" x14ac:dyDescent="0.3">
      <c r="A40" s="40"/>
      <c r="B40" s="57" t="s">
        <v>91</v>
      </c>
      <c r="C40" s="106" t="s">
        <v>78</v>
      </c>
      <c r="D40" s="108"/>
      <c r="E40" s="58">
        <f>SUM(E41)</f>
        <v>0</v>
      </c>
      <c r="F40" s="136"/>
      <c r="G40" s="136"/>
      <c r="H40" s="136"/>
      <c r="I40" s="40"/>
      <c r="L40" s="23"/>
    </row>
    <row r="41" spans="1:12" ht="15" customHeight="1" x14ac:dyDescent="0.3">
      <c r="A41" s="40"/>
      <c r="B41" s="59" t="s">
        <v>33</v>
      </c>
      <c r="C41" s="109" t="s">
        <v>79</v>
      </c>
      <c r="D41" s="110"/>
      <c r="E41" s="62">
        <f>SUMIF('DETAILS - ADDIT. COUNTRIES, OH'!B:B,(CONCATENATE('BUDGET SUMMARY'!B41," ",'BUDGET SUMMARY'!C41)),'DETAILS - ADDIT. COUNTRIES, OH'!J:J)</f>
        <v>0</v>
      </c>
      <c r="F41" s="122" t="s">
        <v>95</v>
      </c>
      <c r="G41" s="122"/>
      <c r="H41" s="122"/>
      <c r="I41" s="40"/>
      <c r="K41" s="23"/>
      <c r="L41" s="23"/>
    </row>
    <row r="42" spans="1:12" x14ac:dyDescent="0.3">
      <c r="A42" s="40"/>
      <c r="B42" s="68"/>
      <c r="C42" s="69"/>
      <c r="D42" s="69"/>
      <c r="E42" s="70"/>
      <c r="F42" s="71"/>
      <c r="G42" s="71"/>
      <c r="H42" s="71"/>
      <c r="I42" s="40"/>
    </row>
    <row r="43" spans="1:12" ht="43.35" customHeight="1" x14ac:dyDescent="0.3">
      <c r="A43" s="40"/>
      <c r="B43" s="105" t="s">
        <v>21</v>
      </c>
      <c r="C43" s="105"/>
      <c r="D43" s="105"/>
      <c r="E43" s="72">
        <f>E12+E19+E26+E31+E37+E40</f>
        <v>0</v>
      </c>
      <c r="F43" s="73" t="str">
        <f>IF(D6="Project preparation"," of max. ",IF(D6="Cooperation project"," of max. ",IF(D6="Training programme"," of max. ","")))</f>
        <v/>
      </c>
      <c r="G43" s="137" t="str">
        <f>IF(D6="Project preparation",200000,IF(D6="Cooperation project",2000000,IF(D6="Training programme",3000000,"")))</f>
        <v/>
      </c>
      <c r="H43" s="138"/>
      <c r="I43" s="40"/>
    </row>
    <row r="44" spans="1:12" x14ac:dyDescent="0.3">
      <c r="A44" s="40"/>
      <c r="B44" s="40"/>
      <c r="C44" s="40"/>
      <c r="D44" s="40"/>
      <c r="E44" s="40"/>
      <c r="F44" s="40"/>
      <c r="G44" s="40"/>
      <c r="H44" s="40"/>
      <c r="I44" s="40"/>
    </row>
    <row r="45" spans="1:12" ht="15" customHeight="1" x14ac:dyDescent="0.3">
      <c r="A45" s="40"/>
      <c r="B45" s="106" t="s">
        <v>61</v>
      </c>
      <c r="C45" s="107"/>
      <c r="D45" s="107"/>
      <c r="E45" s="56" t="s">
        <v>173</v>
      </c>
      <c r="F45" s="139" t="s">
        <v>172</v>
      </c>
      <c r="G45" s="140"/>
      <c r="H45" s="141"/>
      <c r="I45" s="40"/>
    </row>
    <row r="46" spans="1:12" ht="48.75" customHeight="1" x14ac:dyDescent="0.3">
      <c r="A46" s="40"/>
      <c r="B46" s="109" t="s">
        <v>22</v>
      </c>
      <c r="C46" s="115"/>
      <c r="D46" s="116"/>
      <c r="E46" s="38">
        <v>0</v>
      </c>
      <c r="F46" s="117"/>
      <c r="G46" s="117"/>
      <c r="H46" s="117"/>
      <c r="I46" s="40"/>
    </row>
    <row r="47" spans="1:12" ht="49.5" customHeight="1" x14ac:dyDescent="0.3">
      <c r="A47" s="40"/>
      <c r="B47" s="109" t="s">
        <v>159</v>
      </c>
      <c r="C47" s="115"/>
      <c r="D47" s="116"/>
      <c r="E47" s="22">
        <v>0</v>
      </c>
      <c r="F47" s="117"/>
      <c r="G47" s="117"/>
      <c r="H47" s="117"/>
      <c r="I47" s="40"/>
    </row>
    <row r="48" spans="1:12" ht="51" customHeight="1" x14ac:dyDescent="0.3">
      <c r="A48" s="40"/>
      <c r="B48" s="109" t="s">
        <v>53</v>
      </c>
      <c r="C48" s="115"/>
      <c r="D48" s="116"/>
      <c r="E48" s="22">
        <v>0</v>
      </c>
      <c r="F48" s="117"/>
      <c r="G48" s="117"/>
      <c r="H48" s="117"/>
      <c r="I48" s="40"/>
    </row>
    <row r="49" spans="1:9" x14ac:dyDescent="0.3">
      <c r="A49" s="40"/>
      <c r="B49" s="113" t="s">
        <v>54</v>
      </c>
      <c r="C49" s="114"/>
      <c r="D49" s="74"/>
      <c r="E49" s="75">
        <f>SUM(E46:E48)</f>
        <v>0</v>
      </c>
      <c r="F49" s="118"/>
      <c r="G49" s="118"/>
      <c r="H49" s="118"/>
      <c r="I49" s="40"/>
    </row>
    <row r="50" spans="1:9" x14ac:dyDescent="0.3">
      <c r="A50" s="40"/>
      <c r="B50" s="40"/>
      <c r="C50" s="40"/>
      <c r="D50" s="40"/>
      <c r="E50" s="40"/>
      <c r="F50" s="40"/>
      <c r="G50" s="40"/>
      <c r="H50" s="40"/>
      <c r="I50" s="40"/>
    </row>
    <row r="51" spans="1:9" x14ac:dyDescent="0.3">
      <c r="A51" s="40"/>
      <c r="B51" s="40"/>
      <c r="C51" s="40"/>
      <c r="D51" s="76"/>
      <c r="E51" s="76"/>
      <c r="F51" s="77"/>
      <c r="G51" s="78" t="s">
        <v>52</v>
      </c>
      <c r="H51" s="78"/>
      <c r="I51" s="40"/>
    </row>
    <row r="52" spans="1:9" x14ac:dyDescent="0.3">
      <c r="A52" s="40"/>
      <c r="B52" s="40"/>
      <c r="C52" s="40"/>
      <c r="D52" s="40"/>
      <c r="E52" s="40"/>
      <c r="F52" s="79"/>
      <c r="G52" s="80"/>
      <c r="H52" s="80"/>
      <c r="I52" s="40"/>
    </row>
  </sheetData>
  <sheetProtection algorithmName="SHA-512" hashValue="pgN4SWz3OiDstwU6sOsMPX0xLICE1g4jyxD5E7gzZwwNTLeoJvg4u5+19vMUa1tkX6E8cl0bNfaP035C5x6FyA==" saltValue="/u+Enmw6BoqyHebZ/sFwzQ==" spinCount="100000" sheet="1"/>
  <mergeCells count="70">
    <mergeCell ref="F39:H39"/>
    <mergeCell ref="F40:H40"/>
    <mergeCell ref="F41:H41"/>
    <mergeCell ref="G43:H43"/>
    <mergeCell ref="F46:H46"/>
    <mergeCell ref="F45:H45"/>
    <mergeCell ref="F34:H34"/>
    <mergeCell ref="F35:H35"/>
    <mergeCell ref="F36:H36"/>
    <mergeCell ref="F37:H37"/>
    <mergeCell ref="F38:H38"/>
    <mergeCell ref="F31:H31"/>
    <mergeCell ref="F32:H32"/>
    <mergeCell ref="F33:H33"/>
    <mergeCell ref="F20:H20"/>
    <mergeCell ref="F23:H23"/>
    <mergeCell ref="F22:H22"/>
    <mergeCell ref="F24:H24"/>
    <mergeCell ref="F25:H25"/>
    <mergeCell ref="F26:H26"/>
    <mergeCell ref="F27:H27"/>
    <mergeCell ref="F28:H28"/>
    <mergeCell ref="F29:H29"/>
    <mergeCell ref="F17:H17"/>
    <mergeCell ref="F18:H18"/>
    <mergeCell ref="F19:H19"/>
    <mergeCell ref="F21:H21"/>
    <mergeCell ref="F30:H30"/>
    <mergeCell ref="C11:D11"/>
    <mergeCell ref="C27:D27"/>
    <mergeCell ref="C12:D12"/>
    <mergeCell ref="C13:D13"/>
    <mergeCell ref="C14:D14"/>
    <mergeCell ref="C19:D19"/>
    <mergeCell ref="C24:D24"/>
    <mergeCell ref="C23:D23"/>
    <mergeCell ref="C15:D15"/>
    <mergeCell ref="C16:D16"/>
    <mergeCell ref="C17:D17"/>
    <mergeCell ref="C20:D20"/>
    <mergeCell ref="C21:D21"/>
    <mergeCell ref="C22:D22"/>
    <mergeCell ref="F11:H11"/>
    <mergeCell ref="F12:H12"/>
    <mergeCell ref="F13:H13"/>
    <mergeCell ref="F14:H14"/>
    <mergeCell ref="F16:H16"/>
    <mergeCell ref="F15:H15"/>
    <mergeCell ref="B49:C49"/>
    <mergeCell ref="B47:D47"/>
    <mergeCell ref="B46:D46"/>
    <mergeCell ref="B48:D48"/>
    <mergeCell ref="F47:H47"/>
    <mergeCell ref="F48:H48"/>
    <mergeCell ref="F49:H49"/>
    <mergeCell ref="B43:D43"/>
    <mergeCell ref="B45:D45"/>
    <mergeCell ref="C26:D26"/>
    <mergeCell ref="C40:D40"/>
    <mergeCell ref="C41:D41"/>
    <mergeCell ref="C31:D31"/>
    <mergeCell ref="C32:D32"/>
    <mergeCell ref="C33:D33"/>
    <mergeCell ref="C34:D34"/>
    <mergeCell ref="C35:D35"/>
    <mergeCell ref="C37:D37"/>
    <mergeCell ref="C38:D38"/>
    <mergeCell ref="C39:D39"/>
    <mergeCell ref="C28:D28"/>
    <mergeCell ref="C29:D29"/>
  </mergeCells>
  <conditionalFormatting sqref="E12">
    <cfRule type="cellIs" dxfId="4" priority="7" operator="greaterThan">
      <formula>(0.25*$H$9)</formula>
    </cfRule>
  </conditionalFormatting>
  <conditionalFormatting sqref="E35">
    <cfRule type="cellIs" dxfId="3" priority="8" operator="greaterThan">
      <formula>(0.3*$H$9)</formula>
    </cfRule>
  </conditionalFormatting>
  <conditionalFormatting sqref="E38">
    <cfRule type="cellIs" dxfId="2" priority="9" operator="greaterThan">
      <formula>(0.1*$H$9)</formula>
    </cfRule>
  </conditionalFormatting>
  <conditionalFormatting sqref="E41">
    <cfRule type="cellIs" dxfId="1" priority="10" operator="greaterThan">
      <formula>(0.2*$H$9)</formula>
    </cfRule>
  </conditionalFormatting>
  <conditionalFormatting sqref="F43:G43">
    <cfRule type="expression" dxfId="0" priority="1">
      <formula>$E$43&gt;$G$43</formula>
    </cfRule>
  </conditionalFormatting>
  <pageMargins left="0.23622047244094491" right="0.23622047244094491" top="0.74803149606299213" bottom="0.74803149606299213" header="0.31496062992125984" footer="0.31496062992125984"/>
  <pageSetup paperSize="9" scale="64"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CCD4251-296C-4826-B5C9-D909D3499C82}">
          <x14:formula1>
            <xm:f>'DOLD TEKNISK FLIK'!$D$41:$D$43</xm:f>
          </x14:formula1>
          <xm:sqref>D7:D8</xm:sqref>
        </x14:dataValidation>
        <x14:dataValidation type="list" allowBlank="1" showInputMessage="1" showErrorMessage="1" xr:uid="{2323C78B-073D-435B-91D6-96ABBF64CCD0}">
          <x14:formula1>
            <xm:f>'DOLD TEKNISK FLIK'!$D$40:$D$43</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FF686-658C-40AE-84AC-0364ED94EE21}">
  <sheetPr codeName="Blad1">
    <tabColor theme="4" tint="-0.499984740745262"/>
  </sheetPr>
  <dimension ref="A1:K52"/>
  <sheetViews>
    <sheetView workbookViewId="0">
      <selection activeCell="B11" sqref="B11:D11"/>
    </sheetView>
  </sheetViews>
  <sheetFormatPr defaultRowHeight="14.4" x14ac:dyDescent="0.3"/>
  <cols>
    <col min="1" max="1" width="2.5546875" customWidth="1"/>
    <col min="2" max="2" width="3.5546875" customWidth="1"/>
    <col min="3" max="3" width="10.5546875" customWidth="1"/>
    <col min="4" max="4" width="48" customWidth="1"/>
    <col min="5" max="7" width="10.5546875" customWidth="1"/>
    <col min="8" max="8" width="22" customWidth="1"/>
    <col min="9" max="9" width="95" customWidth="1"/>
    <col min="10" max="10" width="13.6640625" customWidth="1"/>
    <col min="11" max="11" width="3.33203125" customWidth="1"/>
  </cols>
  <sheetData>
    <row r="1" spans="1:11" ht="23.4" x14ac:dyDescent="0.45">
      <c r="A1" s="81"/>
      <c r="B1" s="145" t="s">
        <v>32</v>
      </c>
      <c r="C1" s="145"/>
      <c r="D1" s="145"/>
      <c r="E1" s="145"/>
      <c r="F1" s="146"/>
      <c r="G1" s="146"/>
      <c r="H1" s="146"/>
      <c r="I1" s="83"/>
      <c r="J1" s="84"/>
      <c r="K1" s="84"/>
    </row>
    <row r="2" spans="1:11" x14ac:dyDescent="0.3">
      <c r="A2" s="81"/>
      <c r="B2" s="154" t="s">
        <v>174</v>
      </c>
      <c r="C2" s="154"/>
      <c r="D2" s="154"/>
      <c r="E2" s="154"/>
      <c r="F2" s="83"/>
      <c r="G2" s="82"/>
      <c r="H2" s="86" t="s">
        <v>176</v>
      </c>
      <c r="I2" s="149" t="str">
        <f>IF(SUM(J26)&lt;&gt;0,SUM(J26),"")</f>
        <v/>
      </c>
      <c r="J2" s="150"/>
      <c r="K2" s="81"/>
    </row>
    <row r="3" spans="1:11" x14ac:dyDescent="0.3">
      <c r="A3" s="81"/>
      <c r="B3" s="154" t="s">
        <v>175</v>
      </c>
      <c r="C3" s="154"/>
      <c r="D3" s="154"/>
      <c r="E3" s="154"/>
      <c r="F3" s="83"/>
      <c r="G3" s="82"/>
      <c r="H3" s="86" t="s">
        <v>177</v>
      </c>
      <c r="I3" s="149" t="str">
        <f>IF(SUM(J49)&lt;&gt;0,SUM(J49),"")</f>
        <v/>
      </c>
      <c r="J3" s="150"/>
      <c r="K3" s="81"/>
    </row>
    <row r="4" spans="1:11" x14ac:dyDescent="0.3">
      <c r="A4" s="81"/>
      <c r="B4" s="83"/>
      <c r="C4" s="83"/>
      <c r="D4" s="83"/>
      <c r="E4" s="83"/>
      <c r="F4" s="82"/>
      <c r="G4" s="82"/>
      <c r="H4" s="82"/>
      <c r="I4" s="82"/>
      <c r="J4" s="81"/>
      <c r="K4" s="81"/>
    </row>
    <row r="5" spans="1:11" x14ac:dyDescent="0.3">
      <c r="A5" s="81"/>
      <c r="B5" s="83" t="s">
        <v>22</v>
      </c>
      <c r="C5" s="85"/>
      <c r="D5" s="83"/>
      <c r="E5" s="83"/>
      <c r="F5" s="82"/>
      <c r="G5" s="82"/>
      <c r="H5" s="82"/>
      <c r="I5" s="82"/>
      <c r="J5" s="81"/>
      <c r="K5" s="81"/>
    </row>
    <row r="6" spans="1:11" x14ac:dyDescent="0.3">
      <c r="A6" s="81"/>
      <c r="B6" s="151" t="str">
        <f>IF('BUDGET SUMMARY'!D5&lt;&gt;"",'BUDGET SUMMARY'!D5,"")</f>
        <v/>
      </c>
      <c r="C6" s="152"/>
      <c r="D6" s="153"/>
      <c r="E6" s="83"/>
      <c r="F6" s="82"/>
      <c r="G6" s="82"/>
      <c r="H6" s="82"/>
      <c r="I6" s="82"/>
      <c r="J6" s="81"/>
      <c r="K6" s="81"/>
    </row>
    <row r="7" spans="1:11" x14ac:dyDescent="0.3">
      <c r="A7" s="81"/>
      <c r="B7" s="83" t="s">
        <v>37</v>
      </c>
      <c r="C7" s="83"/>
      <c r="D7" s="83"/>
      <c r="E7" s="83"/>
      <c r="F7" s="83"/>
      <c r="G7" s="83"/>
      <c r="H7" s="82"/>
      <c r="I7" s="82"/>
      <c r="J7" s="81"/>
      <c r="K7" s="81"/>
    </row>
    <row r="8" spans="1:11" x14ac:dyDescent="0.3">
      <c r="A8" s="81"/>
      <c r="B8" s="151" t="str">
        <f>IF('BUDGET SUMMARY'!D4&lt;&gt;"",'BUDGET SUMMARY'!D4,"")</f>
        <v/>
      </c>
      <c r="C8" s="152"/>
      <c r="D8" s="152"/>
      <c r="E8" s="152"/>
      <c r="F8" s="153"/>
      <c r="G8" s="83"/>
      <c r="H8" s="82"/>
      <c r="I8" s="82"/>
      <c r="J8" s="81"/>
      <c r="K8" s="81"/>
    </row>
    <row r="9" spans="1:11" x14ac:dyDescent="0.3">
      <c r="A9" s="81"/>
      <c r="B9" s="87"/>
      <c r="C9" s="87"/>
      <c r="D9" s="88"/>
      <c r="E9" s="88"/>
      <c r="F9" s="82"/>
      <c r="G9" s="83"/>
      <c r="H9" s="88"/>
      <c r="I9" s="88"/>
      <c r="J9" s="88"/>
      <c r="K9" s="81"/>
    </row>
    <row r="10" spans="1:11" ht="23.25" customHeight="1" x14ac:dyDescent="0.3">
      <c r="A10" s="81"/>
      <c r="B10" s="147" t="s">
        <v>178</v>
      </c>
      <c r="C10" s="147"/>
      <c r="D10" s="147"/>
      <c r="E10" s="148" t="s">
        <v>98</v>
      </c>
      <c r="F10" s="148"/>
      <c r="G10" s="148"/>
      <c r="H10" s="148"/>
      <c r="I10" s="148"/>
      <c r="J10" s="89" t="s">
        <v>31</v>
      </c>
      <c r="K10" s="81"/>
    </row>
    <row r="11" spans="1:11" x14ac:dyDescent="0.3">
      <c r="A11" s="90">
        <v>1</v>
      </c>
      <c r="B11" s="142"/>
      <c r="C11" s="142"/>
      <c r="D11" s="142"/>
      <c r="E11" s="143"/>
      <c r="F11" s="144"/>
      <c r="G11" s="144"/>
      <c r="H11" s="144"/>
      <c r="I11" s="144"/>
      <c r="J11" s="39"/>
      <c r="K11" s="81"/>
    </row>
    <row r="12" spans="1:11" x14ac:dyDescent="0.3">
      <c r="A12" s="90">
        <v>2</v>
      </c>
      <c r="B12" s="142"/>
      <c r="C12" s="142"/>
      <c r="D12" s="142"/>
      <c r="E12" s="143"/>
      <c r="F12" s="144"/>
      <c r="G12" s="144"/>
      <c r="H12" s="144"/>
      <c r="I12" s="144"/>
      <c r="J12" s="39"/>
      <c r="K12" s="81"/>
    </row>
    <row r="13" spans="1:11" x14ac:dyDescent="0.3">
      <c r="A13" s="90">
        <v>3</v>
      </c>
      <c r="B13" s="142"/>
      <c r="C13" s="142"/>
      <c r="D13" s="142"/>
      <c r="E13" s="143"/>
      <c r="F13" s="144"/>
      <c r="G13" s="144"/>
      <c r="H13" s="144"/>
      <c r="I13" s="144"/>
      <c r="J13" s="39"/>
      <c r="K13" s="81"/>
    </row>
    <row r="14" spans="1:11" x14ac:dyDescent="0.3">
      <c r="A14" s="90">
        <v>4</v>
      </c>
      <c r="B14" s="142"/>
      <c r="C14" s="142"/>
      <c r="D14" s="142"/>
      <c r="E14" s="143"/>
      <c r="F14" s="144"/>
      <c r="G14" s="144"/>
      <c r="H14" s="144"/>
      <c r="I14" s="144"/>
      <c r="J14" s="39"/>
      <c r="K14" s="81"/>
    </row>
    <row r="15" spans="1:11" x14ac:dyDescent="0.3">
      <c r="A15" s="90">
        <v>5</v>
      </c>
      <c r="B15" s="142"/>
      <c r="C15" s="142"/>
      <c r="D15" s="142"/>
      <c r="E15" s="143"/>
      <c r="F15" s="144"/>
      <c r="G15" s="144"/>
      <c r="H15" s="144"/>
      <c r="I15" s="144"/>
      <c r="J15" s="39"/>
      <c r="K15" s="81"/>
    </row>
    <row r="16" spans="1:11" x14ac:dyDescent="0.3">
      <c r="A16" s="90">
        <v>6</v>
      </c>
      <c r="B16" s="142"/>
      <c r="C16" s="142"/>
      <c r="D16" s="142"/>
      <c r="E16" s="143"/>
      <c r="F16" s="144"/>
      <c r="G16" s="144"/>
      <c r="H16" s="144"/>
      <c r="I16" s="144"/>
      <c r="J16" s="39"/>
      <c r="K16" s="81"/>
    </row>
    <row r="17" spans="1:11" x14ac:dyDescent="0.3">
      <c r="A17" s="90">
        <v>7</v>
      </c>
      <c r="B17" s="142"/>
      <c r="C17" s="142"/>
      <c r="D17" s="142"/>
      <c r="E17" s="143"/>
      <c r="F17" s="144"/>
      <c r="G17" s="144"/>
      <c r="H17" s="144"/>
      <c r="I17" s="144"/>
      <c r="J17" s="39"/>
      <c r="K17" s="81"/>
    </row>
    <row r="18" spans="1:11" x14ac:dyDescent="0.3">
      <c r="A18" s="90">
        <v>8</v>
      </c>
      <c r="B18" s="142"/>
      <c r="C18" s="142"/>
      <c r="D18" s="142"/>
      <c r="E18" s="143"/>
      <c r="F18" s="144"/>
      <c r="G18" s="144"/>
      <c r="H18" s="144"/>
      <c r="I18" s="144"/>
      <c r="J18" s="39"/>
      <c r="K18" s="81"/>
    </row>
    <row r="19" spans="1:11" x14ac:dyDescent="0.3">
      <c r="A19" s="90">
        <v>9</v>
      </c>
      <c r="B19" s="142"/>
      <c r="C19" s="142"/>
      <c r="D19" s="142"/>
      <c r="E19" s="143"/>
      <c r="F19" s="144"/>
      <c r="G19" s="144"/>
      <c r="H19" s="144"/>
      <c r="I19" s="144"/>
      <c r="J19" s="39"/>
      <c r="K19" s="81"/>
    </row>
    <row r="20" spans="1:11" x14ac:dyDescent="0.3">
      <c r="A20" s="90">
        <v>10</v>
      </c>
      <c r="B20" s="142"/>
      <c r="C20" s="142"/>
      <c r="D20" s="142"/>
      <c r="E20" s="143"/>
      <c r="F20" s="144"/>
      <c r="G20" s="144"/>
      <c r="H20" s="144"/>
      <c r="I20" s="144"/>
      <c r="J20" s="39"/>
      <c r="K20" s="81"/>
    </row>
    <row r="21" spans="1:11" x14ac:dyDescent="0.3">
      <c r="A21" s="90">
        <v>11</v>
      </c>
      <c r="B21" s="142"/>
      <c r="C21" s="142"/>
      <c r="D21" s="142"/>
      <c r="E21" s="143"/>
      <c r="F21" s="144"/>
      <c r="G21" s="144"/>
      <c r="H21" s="144"/>
      <c r="I21" s="144"/>
      <c r="J21" s="39"/>
      <c r="K21" s="81"/>
    </row>
    <row r="22" spans="1:11" x14ac:dyDescent="0.3">
      <c r="A22" s="90">
        <v>12</v>
      </c>
      <c r="B22" s="142"/>
      <c r="C22" s="142"/>
      <c r="D22" s="142"/>
      <c r="E22" s="143"/>
      <c r="F22" s="144"/>
      <c r="G22" s="144"/>
      <c r="H22" s="144"/>
      <c r="I22" s="144"/>
      <c r="J22" s="39"/>
      <c r="K22" s="81"/>
    </row>
    <row r="23" spans="1:11" x14ac:dyDescent="0.3">
      <c r="A23" s="90">
        <v>13</v>
      </c>
      <c r="B23" s="142"/>
      <c r="C23" s="142"/>
      <c r="D23" s="142"/>
      <c r="E23" s="143"/>
      <c r="F23" s="144"/>
      <c r="G23" s="144"/>
      <c r="H23" s="144"/>
      <c r="I23" s="144"/>
      <c r="J23" s="39"/>
      <c r="K23" s="81"/>
    </row>
    <row r="24" spans="1:11" x14ac:dyDescent="0.3">
      <c r="A24" s="90">
        <v>14</v>
      </c>
      <c r="B24" s="142"/>
      <c r="C24" s="142"/>
      <c r="D24" s="142"/>
      <c r="E24" s="143"/>
      <c r="F24" s="144"/>
      <c r="G24" s="144"/>
      <c r="H24" s="144"/>
      <c r="I24" s="144"/>
      <c r="J24" s="39"/>
      <c r="K24" s="81"/>
    </row>
    <row r="25" spans="1:11" x14ac:dyDescent="0.3">
      <c r="A25" s="90">
        <v>15</v>
      </c>
      <c r="B25" s="142"/>
      <c r="C25" s="142"/>
      <c r="D25" s="142"/>
      <c r="E25" s="143"/>
      <c r="F25" s="144"/>
      <c r="G25" s="144"/>
      <c r="H25" s="144"/>
      <c r="I25" s="144"/>
      <c r="J25" s="39"/>
      <c r="K25" s="81"/>
    </row>
    <row r="26" spans="1:11" x14ac:dyDescent="0.3">
      <c r="A26" s="81"/>
      <c r="B26" s="81"/>
      <c r="C26" s="81"/>
      <c r="D26" s="81"/>
      <c r="E26" s="81"/>
      <c r="F26" s="81"/>
      <c r="G26" s="81"/>
      <c r="H26" s="91"/>
      <c r="I26" s="92" t="s">
        <v>180</v>
      </c>
      <c r="J26" s="93" t="str">
        <f>IF(SUMIF(J11:J25,"&lt;&gt;",J11:J25),SUMIF(B11:D25,"=1*",J11:J25),"")</f>
        <v/>
      </c>
      <c r="K26" s="81"/>
    </row>
    <row r="27" spans="1:11" x14ac:dyDescent="0.3">
      <c r="A27" s="81"/>
      <c r="B27" s="147"/>
      <c r="C27" s="147"/>
      <c r="D27" s="147"/>
      <c r="E27" s="81"/>
      <c r="F27" s="81"/>
      <c r="G27" s="81"/>
      <c r="H27" s="81"/>
      <c r="I27" s="81"/>
      <c r="J27" s="81"/>
      <c r="K27" s="81"/>
    </row>
    <row r="28" spans="1:11" ht="21" customHeight="1" x14ac:dyDescent="0.3">
      <c r="A28" s="81"/>
      <c r="B28" s="147" t="s">
        <v>179</v>
      </c>
      <c r="C28" s="147"/>
      <c r="D28" s="147"/>
      <c r="E28" s="148" t="s">
        <v>98</v>
      </c>
      <c r="F28" s="148"/>
      <c r="G28" s="148"/>
      <c r="H28" s="148"/>
      <c r="I28" s="148"/>
      <c r="J28" s="94" t="s">
        <v>31</v>
      </c>
      <c r="K28" s="81"/>
    </row>
    <row r="29" spans="1:11" x14ac:dyDescent="0.3">
      <c r="A29" s="90">
        <v>1</v>
      </c>
      <c r="B29" s="142"/>
      <c r="C29" s="142"/>
      <c r="D29" s="142"/>
      <c r="E29" s="143"/>
      <c r="F29" s="144"/>
      <c r="G29" s="144"/>
      <c r="H29" s="144"/>
      <c r="I29" s="144"/>
      <c r="J29" s="39"/>
      <c r="K29" s="81"/>
    </row>
    <row r="30" spans="1:11" x14ac:dyDescent="0.3">
      <c r="A30" s="90">
        <v>2</v>
      </c>
      <c r="B30" s="142"/>
      <c r="C30" s="142"/>
      <c r="D30" s="142"/>
      <c r="E30" s="143"/>
      <c r="F30" s="144"/>
      <c r="G30" s="144"/>
      <c r="H30" s="144"/>
      <c r="I30" s="144"/>
      <c r="J30" s="39"/>
      <c r="K30" s="81"/>
    </row>
    <row r="31" spans="1:11" x14ac:dyDescent="0.3">
      <c r="A31" s="90">
        <v>3</v>
      </c>
      <c r="B31" s="142"/>
      <c r="C31" s="142"/>
      <c r="D31" s="142"/>
      <c r="E31" s="143"/>
      <c r="F31" s="144"/>
      <c r="G31" s="144"/>
      <c r="H31" s="144"/>
      <c r="I31" s="144"/>
      <c r="J31" s="39"/>
      <c r="K31" s="81"/>
    </row>
    <row r="32" spans="1:11" x14ac:dyDescent="0.3">
      <c r="A32" s="90">
        <v>4</v>
      </c>
      <c r="B32" s="142"/>
      <c r="C32" s="142"/>
      <c r="D32" s="142"/>
      <c r="E32" s="143"/>
      <c r="F32" s="144"/>
      <c r="G32" s="144"/>
      <c r="H32" s="144"/>
      <c r="I32" s="144"/>
      <c r="J32" s="39"/>
      <c r="K32" s="81"/>
    </row>
    <row r="33" spans="1:11" x14ac:dyDescent="0.3">
      <c r="A33" s="90">
        <v>5</v>
      </c>
      <c r="B33" s="142"/>
      <c r="C33" s="142"/>
      <c r="D33" s="142"/>
      <c r="E33" s="143"/>
      <c r="F33" s="144"/>
      <c r="G33" s="144"/>
      <c r="H33" s="144"/>
      <c r="I33" s="144"/>
      <c r="J33" s="39"/>
      <c r="K33" s="81"/>
    </row>
    <row r="34" spans="1:11" x14ac:dyDescent="0.3">
      <c r="A34" s="90">
        <v>6</v>
      </c>
      <c r="B34" s="142"/>
      <c r="C34" s="142"/>
      <c r="D34" s="142"/>
      <c r="E34" s="143"/>
      <c r="F34" s="144"/>
      <c r="G34" s="144"/>
      <c r="H34" s="144"/>
      <c r="I34" s="144"/>
      <c r="J34" s="39"/>
      <c r="K34" s="81"/>
    </row>
    <row r="35" spans="1:11" x14ac:dyDescent="0.3">
      <c r="A35" s="90">
        <v>7</v>
      </c>
      <c r="B35" s="142"/>
      <c r="C35" s="142"/>
      <c r="D35" s="142"/>
      <c r="E35" s="143"/>
      <c r="F35" s="144"/>
      <c r="G35" s="144"/>
      <c r="H35" s="144"/>
      <c r="I35" s="144"/>
      <c r="J35" s="39"/>
      <c r="K35" s="81"/>
    </row>
    <row r="36" spans="1:11" x14ac:dyDescent="0.3">
      <c r="A36" s="90">
        <v>8</v>
      </c>
      <c r="B36" s="142"/>
      <c r="C36" s="142"/>
      <c r="D36" s="142"/>
      <c r="E36" s="143"/>
      <c r="F36" s="144"/>
      <c r="G36" s="144"/>
      <c r="H36" s="144"/>
      <c r="I36" s="144"/>
      <c r="J36" s="39"/>
      <c r="K36" s="81"/>
    </row>
    <row r="37" spans="1:11" x14ac:dyDescent="0.3">
      <c r="A37" s="90">
        <v>9</v>
      </c>
      <c r="B37" s="142"/>
      <c r="C37" s="142"/>
      <c r="D37" s="142"/>
      <c r="E37" s="143"/>
      <c r="F37" s="144"/>
      <c r="G37" s="144"/>
      <c r="H37" s="144"/>
      <c r="I37" s="144"/>
      <c r="J37" s="39"/>
      <c r="K37" s="81"/>
    </row>
    <row r="38" spans="1:11" x14ac:dyDescent="0.3">
      <c r="A38" s="90">
        <v>10</v>
      </c>
      <c r="B38" s="142"/>
      <c r="C38" s="142"/>
      <c r="D38" s="142"/>
      <c r="E38" s="143"/>
      <c r="F38" s="144"/>
      <c r="G38" s="144"/>
      <c r="H38" s="144"/>
      <c r="I38" s="144"/>
      <c r="J38" s="39"/>
      <c r="K38" s="81"/>
    </row>
    <row r="39" spans="1:11" x14ac:dyDescent="0.3">
      <c r="A39" s="90">
        <v>11</v>
      </c>
      <c r="B39" s="142"/>
      <c r="C39" s="142"/>
      <c r="D39" s="142"/>
      <c r="E39" s="143"/>
      <c r="F39" s="144"/>
      <c r="G39" s="144"/>
      <c r="H39" s="144"/>
      <c r="I39" s="144"/>
      <c r="J39" s="39"/>
      <c r="K39" s="81"/>
    </row>
    <row r="40" spans="1:11" x14ac:dyDescent="0.3">
      <c r="A40" s="90">
        <v>12</v>
      </c>
      <c r="B40" s="142"/>
      <c r="C40" s="142"/>
      <c r="D40" s="142"/>
      <c r="E40" s="143"/>
      <c r="F40" s="144"/>
      <c r="G40" s="144"/>
      <c r="H40" s="144"/>
      <c r="I40" s="144"/>
      <c r="J40" s="39"/>
      <c r="K40" s="81"/>
    </row>
    <row r="41" spans="1:11" x14ac:dyDescent="0.3">
      <c r="A41" s="90">
        <v>13</v>
      </c>
      <c r="B41" s="142"/>
      <c r="C41" s="142"/>
      <c r="D41" s="142"/>
      <c r="E41" s="143"/>
      <c r="F41" s="144"/>
      <c r="G41" s="144"/>
      <c r="H41" s="144"/>
      <c r="I41" s="144"/>
      <c r="J41" s="39"/>
      <c r="K41" s="81"/>
    </row>
    <row r="42" spans="1:11" x14ac:dyDescent="0.3">
      <c r="A42" s="90">
        <v>14</v>
      </c>
      <c r="B42" s="142"/>
      <c r="C42" s="142"/>
      <c r="D42" s="142"/>
      <c r="E42" s="143"/>
      <c r="F42" s="144"/>
      <c r="G42" s="144"/>
      <c r="H42" s="144"/>
      <c r="I42" s="144"/>
      <c r="J42" s="39"/>
      <c r="K42" s="81"/>
    </row>
    <row r="43" spans="1:11" x14ac:dyDescent="0.3">
      <c r="A43" s="90">
        <v>15</v>
      </c>
      <c r="B43" s="142"/>
      <c r="C43" s="142"/>
      <c r="D43" s="142"/>
      <c r="E43" s="143"/>
      <c r="F43" s="144"/>
      <c r="G43" s="144"/>
      <c r="H43" s="144"/>
      <c r="I43" s="144"/>
      <c r="J43" s="39"/>
      <c r="K43" s="81"/>
    </row>
    <row r="44" spans="1:11" x14ac:dyDescent="0.3">
      <c r="A44" s="90">
        <v>16</v>
      </c>
      <c r="B44" s="142"/>
      <c r="C44" s="142"/>
      <c r="D44" s="142"/>
      <c r="E44" s="143"/>
      <c r="F44" s="144"/>
      <c r="G44" s="144"/>
      <c r="H44" s="144"/>
      <c r="I44" s="144"/>
      <c r="J44" s="39"/>
      <c r="K44" s="81"/>
    </row>
    <row r="45" spans="1:11" x14ac:dyDescent="0.3">
      <c r="A45" s="90">
        <v>17</v>
      </c>
      <c r="B45" s="142"/>
      <c r="C45" s="142"/>
      <c r="D45" s="142"/>
      <c r="E45" s="143"/>
      <c r="F45" s="144"/>
      <c r="G45" s="144"/>
      <c r="H45" s="144"/>
      <c r="I45" s="144"/>
      <c r="J45" s="39"/>
      <c r="K45" s="81"/>
    </row>
    <row r="46" spans="1:11" x14ac:dyDescent="0.3">
      <c r="A46" s="90">
        <v>18</v>
      </c>
      <c r="B46" s="142"/>
      <c r="C46" s="142"/>
      <c r="D46" s="142"/>
      <c r="E46" s="143"/>
      <c r="F46" s="144"/>
      <c r="G46" s="144"/>
      <c r="H46" s="144"/>
      <c r="I46" s="144"/>
      <c r="J46" s="39"/>
      <c r="K46" s="81"/>
    </row>
    <row r="47" spans="1:11" x14ac:dyDescent="0.3">
      <c r="A47" s="90">
        <v>19</v>
      </c>
      <c r="B47" s="142"/>
      <c r="C47" s="142"/>
      <c r="D47" s="142"/>
      <c r="E47" s="143"/>
      <c r="F47" s="144"/>
      <c r="G47" s="144"/>
      <c r="H47" s="144"/>
      <c r="I47" s="144"/>
      <c r="J47" s="39"/>
      <c r="K47" s="81"/>
    </row>
    <row r="48" spans="1:11" x14ac:dyDescent="0.3">
      <c r="A48" s="90">
        <v>20</v>
      </c>
      <c r="B48" s="142"/>
      <c r="C48" s="142"/>
      <c r="D48" s="142"/>
      <c r="E48" s="143"/>
      <c r="F48" s="144"/>
      <c r="G48" s="144"/>
      <c r="H48" s="144"/>
      <c r="I48" s="144"/>
      <c r="J48" s="39"/>
      <c r="K48" s="81"/>
    </row>
    <row r="49" spans="1:11" x14ac:dyDescent="0.3">
      <c r="A49" s="81"/>
      <c r="B49" s="81"/>
      <c r="C49" s="95"/>
      <c r="D49" s="96"/>
      <c r="E49" s="96"/>
      <c r="F49" s="97"/>
      <c r="G49" s="97"/>
      <c r="H49" s="97"/>
      <c r="I49" s="92" t="s">
        <v>181</v>
      </c>
      <c r="J49" s="98" t="str">
        <f>IF(SUMIF(J29:J48,"&lt;&gt;",J29:J48),SUMIF(B29:D48,"=2*",J29:J48),"")</f>
        <v/>
      </c>
      <c r="K49" s="81"/>
    </row>
    <row r="50" spans="1:11" x14ac:dyDescent="0.3">
      <c r="A50" s="81"/>
      <c r="B50" s="99" t="s">
        <v>199</v>
      </c>
      <c r="C50" s="81"/>
      <c r="D50" s="100"/>
      <c r="E50" s="100"/>
      <c r="F50" s="88"/>
      <c r="G50" s="88"/>
      <c r="H50" s="88"/>
      <c r="I50" s="88"/>
      <c r="J50" s="88"/>
      <c r="K50" s="81"/>
    </row>
    <row r="51" spans="1:11" x14ac:dyDescent="0.3">
      <c r="A51" s="81"/>
      <c r="B51" s="99" t="s">
        <v>99</v>
      </c>
      <c r="C51" s="95"/>
      <c r="D51" s="100"/>
      <c r="E51" s="100"/>
      <c r="F51" s="88"/>
      <c r="G51" s="88"/>
      <c r="H51" s="88"/>
      <c r="I51" s="88"/>
      <c r="J51" s="88"/>
      <c r="K51" s="81"/>
    </row>
    <row r="52" spans="1:11" x14ac:dyDescent="0.3">
      <c r="A52" s="81"/>
      <c r="B52" s="81"/>
      <c r="C52" s="81"/>
      <c r="D52" s="100"/>
      <c r="E52" s="100"/>
      <c r="F52" s="88"/>
      <c r="G52" s="88"/>
      <c r="H52" s="88"/>
      <c r="I52" s="88"/>
      <c r="J52" s="88"/>
      <c r="K52" s="81"/>
    </row>
  </sheetData>
  <sheetProtection algorithmName="SHA-512" hashValue="y2w7TwodpOgR7VIYuspt9R1gRnH+6y5iwPAiKxEHOWfPsS3SN7Sg5whkj2ozRlej/eWyiVJCttvvq4cu8U7wTQ==" saltValue="CulzA3MCkaD7L5uReE58KA==" spinCount="100000" sheet="1"/>
  <mergeCells count="83">
    <mergeCell ref="B27:D27"/>
    <mergeCell ref="E41:I41"/>
    <mergeCell ref="B47:D47"/>
    <mergeCell ref="B40:D40"/>
    <mergeCell ref="E40:I40"/>
    <mergeCell ref="B41:D41"/>
    <mergeCell ref="B30:D30"/>
    <mergeCell ref="E30:I30"/>
    <mergeCell ref="B31:D31"/>
    <mergeCell ref="E31:I31"/>
    <mergeCell ref="B32:D32"/>
    <mergeCell ref="E32:I32"/>
    <mergeCell ref="B33:D33"/>
    <mergeCell ref="E33:I33"/>
    <mergeCell ref="B34:D34"/>
    <mergeCell ref="E34:I34"/>
    <mergeCell ref="B48:D48"/>
    <mergeCell ref="E48:I48"/>
    <mergeCell ref="B46:D46"/>
    <mergeCell ref="E46:I46"/>
    <mergeCell ref="E43:I43"/>
    <mergeCell ref="E44:I44"/>
    <mergeCell ref="E45:I45"/>
    <mergeCell ref="B35:D35"/>
    <mergeCell ref="E47:I47"/>
    <mergeCell ref="B38:D38"/>
    <mergeCell ref="E38:I38"/>
    <mergeCell ref="B39:D39"/>
    <mergeCell ref="E39:I39"/>
    <mergeCell ref="E35:I35"/>
    <mergeCell ref="B36:D36"/>
    <mergeCell ref="E36:I36"/>
    <mergeCell ref="B37:D37"/>
    <mergeCell ref="E37:I37"/>
    <mergeCell ref="B42:D42"/>
    <mergeCell ref="B43:D43"/>
    <mergeCell ref="B44:D44"/>
    <mergeCell ref="B45:D45"/>
    <mergeCell ref="E42:I42"/>
    <mergeCell ref="B29:D29"/>
    <mergeCell ref="E29:I29"/>
    <mergeCell ref="B12:D12"/>
    <mergeCell ref="E12:I12"/>
    <mergeCell ref="B13:D13"/>
    <mergeCell ref="E13:I13"/>
    <mergeCell ref="E28:I28"/>
    <mergeCell ref="B25:D25"/>
    <mergeCell ref="E25:I25"/>
    <mergeCell ref="B18:D18"/>
    <mergeCell ref="E18:I18"/>
    <mergeCell ref="B19:D19"/>
    <mergeCell ref="E19:I19"/>
    <mergeCell ref="B28:D28"/>
    <mergeCell ref="B16:D16"/>
    <mergeCell ref="E16:I16"/>
    <mergeCell ref="B1:E1"/>
    <mergeCell ref="F1:H1"/>
    <mergeCell ref="B10:D10"/>
    <mergeCell ref="E10:I10"/>
    <mergeCell ref="I2:J2"/>
    <mergeCell ref="B8:F8"/>
    <mergeCell ref="B6:D6"/>
    <mergeCell ref="B2:E2"/>
    <mergeCell ref="B3:E3"/>
    <mergeCell ref="I3:J3"/>
    <mergeCell ref="B22:D22"/>
    <mergeCell ref="B23:D23"/>
    <mergeCell ref="B24:D24"/>
    <mergeCell ref="E20:I20"/>
    <mergeCell ref="E21:I21"/>
    <mergeCell ref="E22:I22"/>
    <mergeCell ref="E23:I23"/>
    <mergeCell ref="E24:I24"/>
    <mergeCell ref="B11:D11"/>
    <mergeCell ref="E11:I11"/>
    <mergeCell ref="B17:D17"/>
    <mergeCell ref="B20:D20"/>
    <mergeCell ref="B21:D21"/>
    <mergeCell ref="E17:I17"/>
    <mergeCell ref="B14:D14"/>
    <mergeCell ref="E14:I14"/>
    <mergeCell ref="B15:D15"/>
    <mergeCell ref="E15:I15"/>
  </mergeCells>
  <dataValidations count="1">
    <dataValidation type="whole" operator="greaterThan" allowBlank="1" showErrorMessage="1" promptTitle="Applied amount" prompt="Type only numbers in the cell" sqref="J11:J25 J29:J48" xr:uid="{CB5DB0F1-2AD6-4A3A-A2A3-AA9CD21959ED}">
      <formula1>0</formula1>
    </dataValidation>
  </dataValidations>
  <pageMargins left="0.23622047244094491" right="0.23622047244094491" top="0.74803149606299213" bottom="0.74803149606299213" header="0.31496062992125984" footer="0.31496062992125984"/>
  <pageSetup paperSize="9" scale="6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Budget post" prompt="Choose a budget post from the dropdown list" xr:uid="{27656C0F-BCEA-4758-9F7A-F5274C6CA851}">
          <x14:formula1>
            <xm:f>'DOLD TEKNISK FLIK'!$F$3:$F$8</xm:f>
          </x14:formula1>
          <xm:sqref>B11:D25</xm:sqref>
        </x14:dataValidation>
        <x14:dataValidation type="list" allowBlank="1" showInputMessage="1" showErrorMessage="1" promptTitle="Budget post" prompt="Choose a budget post from the dropdown list" xr:uid="{03746CE6-AA04-4061-B9FC-FF9416B79479}">
          <x14:formula1>
            <xm:f>'DOLD TEKNISK FLIK'!$F$10:$F$15</xm:f>
          </x14:formula1>
          <xm:sqref>B29:D48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9F515-2FC7-4919-9598-37B51BF437F3}">
  <sheetPr codeName="Blad2">
    <tabColor theme="4" tint="-0.249977111117893"/>
  </sheetPr>
  <dimension ref="A1:K47"/>
  <sheetViews>
    <sheetView workbookViewId="0">
      <selection activeCell="B12" sqref="B12:D12"/>
    </sheetView>
  </sheetViews>
  <sheetFormatPr defaultRowHeight="14.4" x14ac:dyDescent="0.3"/>
  <cols>
    <col min="1" max="1" width="2.5546875" customWidth="1"/>
    <col min="2" max="2" width="3.5546875" customWidth="1"/>
    <col min="3" max="3" width="10.5546875" customWidth="1"/>
    <col min="4" max="4" width="31.6640625" customWidth="1"/>
    <col min="5" max="7" width="10.5546875" customWidth="1"/>
    <col min="8" max="8" width="22" customWidth="1"/>
    <col min="9" max="9" width="100.6640625" customWidth="1"/>
    <col min="10" max="10" width="13.6640625" customWidth="1"/>
    <col min="11" max="11" width="3.33203125" customWidth="1"/>
  </cols>
  <sheetData>
    <row r="1" spans="1:11" ht="23.4" x14ac:dyDescent="0.45">
      <c r="A1" s="81"/>
      <c r="B1" s="161" t="s">
        <v>32</v>
      </c>
      <c r="C1" s="161"/>
      <c r="D1" s="161"/>
      <c r="E1" s="161"/>
      <c r="F1" s="161"/>
      <c r="G1" s="81"/>
      <c r="H1" s="146"/>
      <c r="I1" s="146"/>
      <c r="J1" s="146"/>
      <c r="K1" s="83"/>
    </row>
    <row r="2" spans="1:11" x14ac:dyDescent="0.3">
      <c r="A2" s="81"/>
      <c r="B2" s="163" t="s">
        <v>182</v>
      </c>
      <c r="C2" s="163"/>
      <c r="D2" s="163"/>
      <c r="E2" s="163"/>
      <c r="F2" s="163"/>
      <c r="G2" s="81"/>
      <c r="H2" s="86" t="s">
        <v>184</v>
      </c>
      <c r="I2" s="149" t="str">
        <f>IF(SUM(J27)&lt;&gt;0,SUM(J27),"")</f>
        <v/>
      </c>
      <c r="J2" s="150"/>
      <c r="K2" s="88"/>
    </row>
    <row r="3" spans="1:11" x14ac:dyDescent="0.3">
      <c r="A3" s="81"/>
      <c r="B3" s="163" t="s">
        <v>183</v>
      </c>
      <c r="C3" s="163"/>
      <c r="D3" s="163"/>
      <c r="E3" s="163"/>
      <c r="F3" s="163"/>
      <c r="G3" s="81"/>
      <c r="H3" s="86" t="s">
        <v>185</v>
      </c>
      <c r="I3" s="149" t="str">
        <f>IF(SUM(J45)&lt;&gt;0,SUM(J45),"")</f>
        <v/>
      </c>
      <c r="J3" s="150"/>
      <c r="K3" s="88"/>
    </row>
    <row r="4" spans="1:11" x14ac:dyDescent="0.3">
      <c r="A4" s="81"/>
      <c r="B4" s="163"/>
      <c r="C4" s="163"/>
      <c r="D4" s="163"/>
      <c r="E4" s="163"/>
      <c r="F4" s="163"/>
      <c r="G4" s="81"/>
      <c r="H4" s="86"/>
      <c r="I4" s="82"/>
      <c r="J4" s="88"/>
      <c r="K4" s="88"/>
    </row>
    <row r="5" spans="1:11" x14ac:dyDescent="0.3">
      <c r="A5" s="81"/>
      <c r="B5" s="83"/>
      <c r="C5" s="83"/>
      <c r="D5" s="83"/>
      <c r="E5" s="83"/>
      <c r="F5" s="83"/>
      <c r="G5" s="81"/>
      <c r="H5" s="82"/>
      <c r="I5" s="82"/>
      <c r="J5" s="88"/>
      <c r="K5" s="88"/>
    </row>
    <row r="6" spans="1:11" x14ac:dyDescent="0.3">
      <c r="A6" s="81"/>
      <c r="B6" s="83" t="s">
        <v>22</v>
      </c>
      <c r="C6" s="85"/>
      <c r="D6" s="83"/>
      <c r="E6" s="83"/>
      <c r="F6" s="82"/>
      <c r="G6" s="81"/>
      <c r="H6" s="82"/>
      <c r="I6" s="82"/>
      <c r="J6" s="88"/>
      <c r="K6" s="88"/>
    </row>
    <row r="7" spans="1:11" x14ac:dyDescent="0.3">
      <c r="A7" s="81"/>
      <c r="B7" s="151" t="str">
        <f>IF('BUDGET SUMMARY'!D5&lt;&gt;"",'BUDGET SUMMARY'!D5,"")</f>
        <v/>
      </c>
      <c r="C7" s="152"/>
      <c r="D7" s="153"/>
      <c r="E7" s="83"/>
      <c r="F7" s="82"/>
      <c r="G7" s="81"/>
      <c r="H7" s="82"/>
      <c r="I7" s="82"/>
      <c r="J7" s="88"/>
      <c r="K7" s="88"/>
    </row>
    <row r="8" spans="1:11" x14ac:dyDescent="0.3">
      <c r="A8" s="81"/>
      <c r="B8" s="83" t="s">
        <v>37</v>
      </c>
      <c r="C8" s="83"/>
      <c r="D8" s="83"/>
      <c r="E8" s="83"/>
      <c r="F8" s="83"/>
      <c r="G8" s="81"/>
      <c r="H8" s="82"/>
      <c r="I8" s="82"/>
      <c r="J8" s="88"/>
      <c r="K8" s="88"/>
    </row>
    <row r="9" spans="1:11" x14ac:dyDescent="0.3">
      <c r="A9" s="81"/>
      <c r="B9" s="151" t="str">
        <f>IF('BUDGET SUMMARY'!D4&lt;&gt;"",'BUDGET SUMMARY'!D4,"")</f>
        <v/>
      </c>
      <c r="C9" s="152"/>
      <c r="D9" s="152"/>
      <c r="E9" s="152"/>
      <c r="F9" s="153"/>
      <c r="G9" s="81"/>
      <c r="H9" s="82"/>
      <c r="I9" s="82"/>
      <c r="J9" s="88"/>
      <c r="K9" s="88"/>
    </row>
    <row r="10" spans="1:11" x14ac:dyDescent="0.3">
      <c r="A10" s="81"/>
      <c r="B10" s="82"/>
      <c r="C10" s="82"/>
      <c r="D10" s="82"/>
      <c r="E10" s="82"/>
      <c r="F10" s="82"/>
      <c r="G10" s="82"/>
      <c r="H10" s="82"/>
      <c r="I10" s="82"/>
      <c r="J10" s="88"/>
      <c r="K10" s="88"/>
    </row>
    <row r="11" spans="1:11" ht="20.25" customHeight="1" x14ac:dyDescent="0.3">
      <c r="A11" s="81"/>
      <c r="B11" s="147" t="s">
        <v>189</v>
      </c>
      <c r="C11" s="147"/>
      <c r="D11" s="147"/>
      <c r="E11" s="162" t="s">
        <v>34</v>
      </c>
      <c r="F11" s="162"/>
      <c r="G11" s="162"/>
      <c r="H11" s="162"/>
      <c r="I11" s="162"/>
      <c r="J11" s="94" t="s">
        <v>31</v>
      </c>
      <c r="K11" s="88"/>
    </row>
    <row r="12" spans="1:11" x14ac:dyDescent="0.3">
      <c r="A12" s="90">
        <v>1</v>
      </c>
      <c r="B12" s="155" t="s">
        <v>40</v>
      </c>
      <c r="C12" s="156"/>
      <c r="D12" s="157"/>
      <c r="E12" s="158"/>
      <c r="F12" s="159"/>
      <c r="G12" s="159"/>
      <c r="H12" s="159"/>
      <c r="I12" s="160"/>
      <c r="J12" s="39"/>
      <c r="K12" s="88"/>
    </row>
    <row r="13" spans="1:11" x14ac:dyDescent="0.3">
      <c r="A13" s="90">
        <v>2</v>
      </c>
      <c r="B13" s="155" t="s">
        <v>40</v>
      </c>
      <c r="C13" s="156"/>
      <c r="D13" s="157"/>
      <c r="E13" s="158"/>
      <c r="F13" s="159"/>
      <c r="G13" s="159"/>
      <c r="H13" s="159"/>
      <c r="I13" s="160"/>
      <c r="J13" s="39"/>
      <c r="K13" s="88"/>
    </row>
    <row r="14" spans="1:11" x14ac:dyDescent="0.3">
      <c r="A14" s="90">
        <v>3</v>
      </c>
      <c r="B14" s="155" t="s">
        <v>40</v>
      </c>
      <c r="C14" s="156"/>
      <c r="D14" s="157"/>
      <c r="E14" s="158"/>
      <c r="F14" s="159"/>
      <c r="G14" s="159"/>
      <c r="H14" s="159"/>
      <c r="I14" s="160"/>
      <c r="J14" s="39"/>
      <c r="K14" s="88"/>
    </row>
    <row r="15" spans="1:11" x14ac:dyDescent="0.3">
      <c r="A15" s="90">
        <v>4</v>
      </c>
      <c r="B15" s="155" t="s">
        <v>40</v>
      </c>
      <c r="C15" s="156"/>
      <c r="D15" s="157"/>
      <c r="E15" s="158"/>
      <c r="F15" s="159"/>
      <c r="G15" s="159"/>
      <c r="H15" s="159"/>
      <c r="I15" s="160"/>
      <c r="J15" s="39"/>
      <c r="K15" s="88"/>
    </row>
    <row r="16" spans="1:11" x14ac:dyDescent="0.3">
      <c r="A16" s="90">
        <v>5</v>
      </c>
      <c r="B16" s="155" t="s">
        <v>40</v>
      </c>
      <c r="C16" s="156"/>
      <c r="D16" s="157"/>
      <c r="E16" s="158"/>
      <c r="F16" s="159"/>
      <c r="G16" s="159"/>
      <c r="H16" s="159"/>
      <c r="I16" s="160"/>
      <c r="J16" s="39"/>
      <c r="K16" s="88"/>
    </row>
    <row r="17" spans="1:11" x14ac:dyDescent="0.3">
      <c r="A17" s="90">
        <v>6</v>
      </c>
      <c r="B17" s="155" t="s">
        <v>40</v>
      </c>
      <c r="C17" s="156"/>
      <c r="D17" s="157"/>
      <c r="E17" s="158"/>
      <c r="F17" s="159"/>
      <c r="G17" s="159"/>
      <c r="H17" s="159"/>
      <c r="I17" s="160"/>
      <c r="J17" s="39"/>
      <c r="K17" s="88"/>
    </row>
    <row r="18" spans="1:11" x14ac:dyDescent="0.3">
      <c r="A18" s="90">
        <v>7</v>
      </c>
      <c r="B18" s="155" t="s">
        <v>40</v>
      </c>
      <c r="C18" s="156"/>
      <c r="D18" s="157"/>
      <c r="E18" s="158"/>
      <c r="F18" s="159"/>
      <c r="G18" s="159"/>
      <c r="H18" s="159"/>
      <c r="I18" s="160"/>
      <c r="J18" s="39"/>
      <c r="K18" s="88"/>
    </row>
    <row r="19" spans="1:11" x14ac:dyDescent="0.3">
      <c r="A19" s="90">
        <v>8</v>
      </c>
      <c r="B19" s="155" t="s">
        <v>40</v>
      </c>
      <c r="C19" s="156"/>
      <c r="D19" s="157"/>
      <c r="E19" s="158"/>
      <c r="F19" s="159"/>
      <c r="G19" s="159"/>
      <c r="H19" s="159"/>
      <c r="I19" s="160"/>
      <c r="J19" s="39"/>
      <c r="K19" s="88"/>
    </row>
    <row r="20" spans="1:11" x14ac:dyDescent="0.3">
      <c r="A20" s="90">
        <v>9</v>
      </c>
      <c r="B20" s="155" t="s">
        <v>40</v>
      </c>
      <c r="C20" s="156"/>
      <c r="D20" s="157"/>
      <c r="E20" s="158"/>
      <c r="F20" s="159"/>
      <c r="G20" s="159"/>
      <c r="H20" s="159"/>
      <c r="I20" s="160"/>
      <c r="J20" s="39"/>
      <c r="K20" s="88"/>
    </row>
    <row r="21" spans="1:11" x14ac:dyDescent="0.3">
      <c r="A21" s="90">
        <v>10</v>
      </c>
      <c r="B21" s="155" t="s">
        <v>40</v>
      </c>
      <c r="C21" s="156"/>
      <c r="D21" s="157"/>
      <c r="E21" s="158"/>
      <c r="F21" s="159"/>
      <c r="G21" s="159"/>
      <c r="H21" s="159"/>
      <c r="I21" s="160"/>
      <c r="J21" s="39"/>
      <c r="K21" s="88"/>
    </row>
    <row r="22" spans="1:11" x14ac:dyDescent="0.3">
      <c r="A22" s="90">
        <v>11</v>
      </c>
      <c r="B22" s="155" t="s">
        <v>40</v>
      </c>
      <c r="C22" s="156"/>
      <c r="D22" s="157"/>
      <c r="E22" s="158"/>
      <c r="F22" s="159"/>
      <c r="G22" s="159"/>
      <c r="H22" s="159"/>
      <c r="I22" s="160"/>
      <c r="J22" s="39"/>
      <c r="K22" s="88"/>
    </row>
    <row r="23" spans="1:11" x14ac:dyDescent="0.3">
      <c r="A23" s="90">
        <v>12</v>
      </c>
      <c r="B23" s="155" t="s">
        <v>40</v>
      </c>
      <c r="C23" s="156"/>
      <c r="D23" s="157"/>
      <c r="E23" s="158"/>
      <c r="F23" s="159"/>
      <c r="G23" s="159"/>
      <c r="H23" s="159"/>
      <c r="I23" s="160"/>
      <c r="J23" s="39"/>
      <c r="K23" s="88"/>
    </row>
    <row r="24" spans="1:11" x14ac:dyDescent="0.3">
      <c r="A24" s="90">
        <v>13</v>
      </c>
      <c r="B24" s="155" t="s">
        <v>40</v>
      </c>
      <c r="C24" s="156"/>
      <c r="D24" s="157"/>
      <c r="E24" s="158"/>
      <c r="F24" s="159"/>
      <c r="G24" s="159"/>
      <c r="H24" s="159"/>
      <c r="I24" s="160"/>
      <c r="J24" s="39"/>
      <c r="K24" s="88"/>
    </row>
    <row r="25" spans="1:11" x14ac:dyDescent="0.3">
      <c r="A25" s="90">
        <v>14</v>
      </c>
      <c r="B25" s="155" t="s">
        <v>40</v>
      </c>
      <c r="C25" s="156"/>
      <c r="D25" s="157"/>
      <c r="E25" s="158"/>
      <c r="F25" s="159"/>
      <c r="G25" s="159"/>
      <c r="H25" s="159"/>
      <c r="I25" s="160"/>
      <c r="J25" s="39"/>
      <c r="K25" s="88"/>
    </row>
    <row r="26" spans="1:11" x14ac:dyDescent="0.3">
      <c r="A26" s="90">
        <v>15</v>
      </c>
      <c r="B26" s="155" t="s">
        <v>40</v>
      </c>
      <c r="C26" s="156"/>
      <c r="D26" s="157"/>
      <c r="E26" s="158"/>
      <c r="F26" s="159"/>
      <c r="G26" s="159"/>
      <c r="H26" s="159"/>
      <c r="I26" s="160"/>
      <c r="J26" s="39"/>
      <c r="K26" s="88"/>
    </row>
    <row r="27" spans="1:11" x14ac:dyDescent="0.3">
      <c r="A27" s="81"/>
      <c r="B27" s="101"/>
      <c r="C27" s="82"/>
      <c r="D27" s="82"/>
      <c r="E27" s="82"/>
      <c r="F27" s="82"/>
      <c r="G27" s="82"/>
      <c r="H27" s="82"/>
      <c r="I27" s="92" t="s">
        <v>186</v>
      </c>
      <c r="J27" s="93" t="str">
        <f>IF(SUMIF(J12:J26,"&lt;&gt;",J12:J26),SUMIF(B12:D26,"=3*",J12:J26),"")</f>
        <v/>
      </c>
      <c r="K27" s="88"/>
    </row>
    <row r="28" spans="1:11" x14ac:dyDescent="0.3">
      <c r="A28" s="81"/>
      <c r="B28" s="82"/>
      <c r="C28" s="82"/>
      <c r="D28" s="82"/>
      <c r="E28" s="82"/>
      <c r="F28" s="82"/>
      <c r="G28" s="82"/>
      <c r="H28" s="82"/>
      <c r="I28" s="82"/>
      <c r="J28" s="88"/>
      <c r="K28" s="88"/>
    </row>
    <row r="29" spans="1:11" ht="23.25" customHeight="1" x14ac:dyDescent="0.3">
      <c r="A29" s="81"/>
      <c r="B29" s="147" t="s">
        <v>190</v>
      </c>
      <c r="C29" s="147"/>
      <c r="D29" s="147"/>
      <c r="E29" s="102" t="s">
        <v>34</v>
      </c>
      <c r="F29" s="103"/>
      <c r="G29" s="103"/>
      <c r="H29" s="103"/>
      <c r="I29" s="103"/>
      <c r="J29" s="104" t="s">
        <v>31</v>
      </c>
      <c r="K29" s="88"/>
    </row>
    <row r="30" spans="1:11" x14ac:dyDescent="0.3">
      <c r="A30" s="90">
        <v>1</v>
      </c>
      <c r="B30" s="155" t="s">
        <v>40</v>
      </c>
      <c r="C30" s="156"/>
      <c r="D30" s="157"/>
      <c r="E30" s="158"/>
      <c r="F30" s="159"/>
      <c r="G30" s="159"/>
      <c r="H30" s="159"/>
      <c r="I30" s="160"/>
      <c r="J30" s="39"/>
      <c r="K30" s="88"/>
    </row>
    <row r="31" spans="1:11" x14ac:dyDescent="0.3">
      <c r="A31" s="90">
        <v>2</v>
      </c>
      <c r="B31" s="155" t="s">
        <v>40</v>
      </c>
      <c r="C31" s="156"/>
      <c r="D31" s="157"/>
      <c r="E31" s="158"/>
      <c r="F31" s="159"/>
      <c r="G31" s="159"/>
      <c r="H31" s="159"/>
      <c r="I31" s="160"/>
      <c r="J31" s="39"/>
      <c r="K31" s="88"/>
    </row>
    <row r="32" spans="1:11" x14ac:dyDescent="0.3">
      <c r="A32" s="90">
        <v>3</v>
      </c>
      <c r="B32" s="155" t="s">
        <v>40</v>
      </c>
      <c r="C32" s="156"/>
      <c r="D32" s="157"/>
      <c r="E32" s="158"/>
      <c r="F32" s="159"/>
      <c r="G32" s="159"/>
      <c r="H32" s="159"/>
      <c r="I32" s="160"/>
      <c r="J32" s="39"/>
      <c r="K32" s="88"/>
    </row>
    <row r="33" spans="1:11" x14ac:dyDescent="0.3">
      <c r="A33" s="90">
        <v>4</v>
      </c>
      <c r="B33" s="155" t="s">
        <v>40</v>
      </c>
      <c r="C33" s="156"/>
      <c r="D33" s="157"/>
      <c r="E33" s="158"/>
      <c r="F33" s="159"/>
      <c r="G33" s="159"/>
      <c r="H33" s="159"/>
      <c r="I33" s="160"/>
      <c r="J33" s="39"/>
      <c r="K33" s="88"/>
    </row>
    <row r="34" spans="1:11" x14ac:dyDescent="0.3">
      <c r="A34" s="90">
        <v>5</v>
      </c>
      <c r="B34" s="155" t="s">
        <v>40</v>
      </c>
      <c r="C34" s="156"/>
      <c r="D34" s="157"/>
      <c r="E34" s="158"/>
      <c r="F34" s="159"/>
      <c r="G34" s="159"/>
      <c r="H34" s="159"/>
      <c r="I34" s="160"/>
      <c r="J34" s="39"/>
      <c r="K34" s="88"/>
    </row>
    <row r="35" spans="1:11" x14ac:dyDescent="0.3">
      <c r="A35" s="90">
        <v>6</v>
      </c>
      <c r="B35" s="155" t="s">
        <v>40</v>
      </c>
      <c r="C35" s="156"/>
      <c r="D35" s="157"/>
      <c r="E35" s="158"/>
      <c r="F35" s="159"/>
      <c r="G35" s="159"/>
      <c r="H35" s="159"/>
      <c r="I35" s="160"/>
      <c r="J35" s="39"/>
      <c r="K35" s="88"/>
    </row>
    <row r="36" spans="1:11" x14ac:dyDescent="0.3">
      <c r="A36" s="90">
        <v>7</v>
      </c>
      <c r="B36" s="155" t="s">
        <v>40</v>
      </c>
      <c r="C36" s="156"/>
      <c r="D36" s="157"/>
      <c r="E36" s="158"/>
      <c r="F36" s="159"/>
      <c r="G36" s="159"/>
      <c r="H36" s="159"/>
      <c r="I36" s="160"/>
      <c r="J36" s="39"/>
      <c r="K36" s="88"/>
    </row>
    <row r="37" spans="1:11" x14ac:dyDescent="0.3">
      <c r="A37" s="90">
        <v>8</v>
      </c>
      <c r="B37" s="155" t="s">
        <v>40</v>
      </c>
      <c r="C37" s="156"/>
      <c r="D37" s="157"/>
      <c r="E37" s="158"/>
      <c r="F37" s="159"/>
      <c r="G37" s="159"/>
      <c r="H37" s="159"/>
      <c r="I37" s="160"/>
      <c r="J37" s="39"/>
      <c r="K37" s="88"/>
    </row>
    <row r="38" spans="1:11" x14ac:dyDescent="0.3">
      <c r="A38" s="90">
        <v>9</v>
      </c>
      <c r="B38" s="155" t="s">
        <v>40</v>
      </c>
      <c r="C38" s="156"/>
      <c r="D38" s="157"/>
      <c r="E38" s="158"/>
      <c r="F38" s="159"/>
      <c r="G38" s="159"/>
      <c r="H38" s="159"/>
      <c r="I38" s="160"/>
      <c r="J38" s="39"/>
      <c r="K38" s="88"/>
    </row>
    <row r="39" spans="1:11" x14ac:dyDescent="0.3">
      <c r="A39" s="90">
        <v>10</v>
      </c>
      <c r="B39" s="155" t="s">
        <v>40</v>
      </c>
      <c r="C39" s="156"/>
      <c r="D39" s="157"/>
      <c r="E39" s="158"/>
      <c r="F39" s="159"/>
      <c r="G39" s="159"/>
      <c r="H39" s="159"/>
      <c r="I39" s="160"/>
      <c r="J39" s="39"/>
      <c r="K39" s="88"/>
    </row>
    <row r="40" spans="1:11" x14ac:dyDescent="0.3">
      <c r="A40" s="90">
        <v>11</v>
      </c>
      <c r="B40" s="155" t="s">
        <v>40</v>
      </c>
      <c r="C40" s="156"/>
      <c r="D40" s="157"/>
      <c r="E40" s="158"/>
      <c r="F40" s="159"/>
      <c r="G40" s="159"/>
      <c r="H40" s="159"/>
      <c r="I40" s="160"/>
      <c r="J40" s="39"/>
      <c r="K40" s="88"/>
    </row>
    <row r="41" spans="1:11" x14ac:dyDescent="0.3">
      <c r="A41" s="90">
        <v>12</v>
      </c>
      <c r="B41" s="155" t="s">
        <v>40</v>
      </c>
      <c r="C41" s="156"/>
      <c r="D41" s="157"/>
      <c r="E41" s="158"/>
      <c r="F41" s="159"/>
      <c r="G41" s="159"/>
      <c r="H41" s="159"/>
      <c r="I41" s="160"/>
      <c r="J41" s="39"/>
      <c r="K41" s="88"/>
    </row>
    <row r="42" spans="1:11" x14ac:dyDescent="0.3">
      <c r="A42" s="90">
        <v>13</v>
      </c>
      <c r="B42" s="155" t="s">
        <v>40</v>
      </c>
      <c r="C42" s="156"/>
      <c r="D42" s="157"/>
      <c r="E42" s="158"/>
      <c r="F42" s="159"/>
      <c r="G42" s="159"/>
      <c r="H42" s="159"/>
      <c r="I42" s="160"/>
      <c r="J42" s="39"/>
      <c r="K42" s="88"/>
    </row>
    <row r="43" spans="1:11" x14ac:dyDescent="0.3">
      <c r="A43" s="90">
        <v>14</v>
      </c>
      <c r="B43" s="155" t="s">
        <v>40</v>
      </c>
      <c r="C43" s="156"/>
      <c r="D43" s="157"/>
      <c r="E43" s="158"/>
      <c r="F43" s="159"/>
      <c r="G43" s="159"/>
      <c r="H43" s="159"/>
      <c r="I43" s="160"/>
      <c r="J43" s="39"/>
      <c r="K43" s="88"/>
    </row>
    <row r="44" spans="1:11" x14ac:dyDescent="0.3">
      <c r="A44" s="90">
        <v>15</v>
      </c>
      <c r="B44" s="155" t="s">
        <v>40</v>
      </c>
      <c r="C44" s="156"/>
      <c r="D44" s="157"/>
      <c r="E44" s="158"/>
      <c r="F44" s="159"/>
      <c r="G44" s="159"/>
      <c r="H44" s="159"/>
      <c r="I44" s="160"/>
      <c r="J44" s="39"/>
      <c r="K44" s="88"/>
    </row>
    <row r="45" spans="1:11" x14ac:dyDescent="0.3">
      <c r="A45" s="81"/>
      <c r="B45" s="101" t="s">
        <v>188</v>
      </c>
      <c r="C45" s="81"/>
      <c r="D45" s="81"/>
      <c r="E45" s="81"/>
      <c r="F45" s="81"/>
      <c r="G45" s="81"/>
      <c r="H45" s="81"/>
      <c r="I45" s="92" t="s">
        <v>187</v>
      </c>
      <c r="J45" s="93" t="str">
        <f>IF(SUMIF(J30:J44,"&lt;&gt;",J30:J44),SUMIF(B30:D44,"=4*",J30:J44),"")</f>
        <v/>
      </c>
      <c r="K45" s="88"/>
    </row>
    <row r="46" spans="1:11" x14ac:dyDescent="0.3">
      <c r="A46" s="81"/>
      <c r="B46" s="81"/>
      <c r="C46" s="81"/>
      <c r="D46" s="81"/>
      <c r="E46" s="81"/>
      <c r="F46" s="81"/>
      <c r="G46" s="81"/>
      <c r="H46" s="81"/>
      <c r="I46" s="81"/>
      <c r="J46" s="81"/>
      <c r="K46" s="88"/>
    </row>
    <row r="47" spans="1:11" x14ac:dyDescent="0.3">
      <c r="A47" s="81"/>
      <c r="B47" s="81"/>
      <c r="C47" s="81"/>
      <c r="D47" s="81"/>
      <c r="E47" s="81"/>
      <c r="F47" s="81"/>
      <c r="G47" s="81"/>
      <c r="H47" s="81"/>
      <c r="I47" s="81"/>
      <c r="J47" s="81"/>
      <c r="K47" s="88"/>
    </row>
  </sheetData>
  <sheetProtection algorithmName="SHA-512" hashValue="tTy6afcoIQZnzC651awrE0N9vBDmO0hOmPBZIVtS+Q0xHnLAdPAUY8Gp7w8OJvwHE74MPNHBLhwbuJdVOLSNXQ==" saltValue="uxIE0x1Is3whfMuswL0mJA==" spinCount="100000" sheet="1"/>
  <mergeCells count="72">
    <mergeCell ref="E38:I38"/>
    <mergeCell ref="E39:I39"/>
    <mergeCell ref="E42:I42"/>
    <mergeCell ref="B37:D37"/>
    <mergeCell ref="B3:F3"/>
    <mergeCell ref="B4:F4"/>
    <mergeCell ref="E35:I35"/>
    <mergeCell ref="B16:D16"/>
    <mergeCell ref="B17:D17"/>
    <mergeCell ref="B18:D18"/>
    <mergeCell ref="B19:D19"/>
    <mergeCell ref="B15:D15"/>
    <mergeCell ref="E15:I15"/>
    <mergeCell ref="E16:I16"/>
    <mergeCell ref="E17:I17"/>
    <mergeCell ref="E18:I18"/>
    <mergeCell ref="E36:I36"/>
    <mergeCell ref="E37:I37"/>
    <mergeCell ref="B32:D32"/>
    <mergeCell ref="B33:D33"/>
    <mergeCell ref="B34:D34"/>
    <mergeCell ref="B35:D35"/>
    <mergeCell ref="B36:D36"/>
    <mergeCell ref="B7:D7"/>
    <mergeCell ref="B9:F9"/>
    <mergeCell ref="E20:I20"/>
    <mergeCell ref="B30:D30"/>
    <mergeCell ref="B31:D31"/>
    <mergeCell ref="B23:D23"/>
    <mergeCell ref="B24:D24"/>
    <mergeCell ref="B25:D25"/>
    <mergeCell ref="E23:I23"/>
    <mergeCell ref="E24:I24"/>
    <mergeCell ref="E25:I25"/>
    <mergeCell ref="E19:I19"/>
    <mergeCell ref="B38:D38"/>
    <mergeCell ref="B39:D39"/>
    <mergeCell ref="B1:F1"/>
    <mergeCell ref="B14:D14"/>
    <mergeCell ref="E14:I14"/>
    <mergeCell ref="I2:J2"/>
    <mergeCell ref="B11:D11"/>
    <mergeCell ref="E11:I11"/>
    <mergeCell ref="E13:I13"/>
    <mergeCell ref="B12:D12"/>
    <mergeCell ref="E12:I12"/>
    <mergeCell ref="B13:D13"/>
    <mergeCell ref="H1:J1"/>
    <mergeCell ref="B2:F2"/>
    <mergeCell ref="I3:J3"/>
    <mergeCell ref="B29:D29"/>
    <mergeCell ref="B40:D40"/>
    <mergeCell ref="B44:D44"/>
    <mergeCell ref="E40:I40"/>
    <mergeCell ref="E44:I44"/>
    <mergeCell ref="B20:D20"/>
    <mergeCell ref="B21:D21"/>
    <mergeCell ref="B22:D22"/>
    <mergeCell ref="E21:I21"/>
    <mergeCell ref="E22:I22"/>
    <mergeCell ref="B26:D26"/>
    <mergeCell ref="E26:I26"/>
    <mergeCell ref="E30:I30"/>
    <mergeCell ref="E31:I31"/>
    <mergeCell ref="E32:I32"/>
    <mergeCell ref="E33:I33"/>
    <mergeCell ref="E34:I34"/>
    <mergeCell ref="B41:D41"/>
    <mergeCell ref="B42:D42"/>
    <mergeCell ref="B43:D43"/>
    <mergeCell ref="E41:I41"/>
    <mergeCell ref="E43:I43"/>
  </mergeCells>
  <dataValidations count="1">
    <dataValidation type="whole" operator="greaterThan" allowBlank="1" showErrorMessage="1" promptTitle="Applied amount" prompt="Type only numbers in the cell" sqref="J12:J26 J30:J44" xr:uid="{6BEB7568-C885-4A1D-AB87-D2B5107CD57F}">
      <formula1>0</formula1>
    </dataValidation>
  </dataValidations>
  <pageMargins left="0.23622047244094491" right="0.23622047244094491" top="0.74803149606299213" bottom="0.74803149606299213" header="0.31496062992125984" footer="0.31496062992125984"/>
  <pageSetup paperSize="9" scale="6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Budget post" prompt="Choose a budget post from the dropdown list" xr:uid="{20EAA5CB-00FC-4104-9ACE-38E1ED287A6D}">
          <x14:formula1>
            <xm:f>'DOLD TEKNISK FLIK'!$F$17:$F$20</xm:f>
          </x14:formula1>
          <xm:sqref>B12:D26</xm:sqref>
        </x14:dataValidation>
        <x14:dataValidation type="list" allowBlank="1" showInputMessage="1" showErrorMessage="1" promptTitle="Budget post" prompt="Choose a budget post from the dropdown list" xr:uid="{5056B9C7-08CA-46EF-B8DA-0C28FCC934F8}">
          <x14:formula1>
            <xm:f>'DOLD TEKNISK FLIK'!$F$22:$F$26</xm:f>
          </x14:formula1>
          <xm:sqref>B30:D44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4861C-3A93-4ED2-BED7-BF702C6CE0B1}">
  <sheetPr>
    <tabColor theme="4" tint="-0.249977111117893"/>
  </sheetPr>
  <dimension ref="A1:K42"/>
  <sheetViews>
    <sheetView workbookViewId="0">
      <selection activeCell="B12" sqref="B12:D12"/>
    </sheetView>
  </sheetViews>
  <sheetFormatPr defaultRowHeight="14.4" x14ac:dyDescent="0.3"/>
  <cols>
    <col min="1" max="1" width="2.5546875" customWidth="1"/>
    <col min="2" max="2" width="3.5546875" customWidth="1"/>
    <col min="3" max="3" width="10.5546875" customWidth="1"/>
    <col min="4" max="4" width="31.6640625" customWidth="1"/>
    <col min="5" max="7" width="10.5546875" customWidth="1"/>
    <col min="8" max="8" width="22" customWidth="1"/>
    <col min="9" max="9" width="100.6640625" customWidth="1"/>
    <col min="10" max="10" width="13.6640625" customWidth="1"/>
    <col min="11" max="11" width="3.33203125" customWidth="1"/>
  </cols>
  <sheetData>
    <row r="1" spans="1:11" ht="23.4" x14ac:dyDescent="0.45">
      <c r="A1" s="81"/>
      <c r="B1" s="161" t="s">
        <v>32</v>
      </c>
      <c r="C1" s="161"/>
      <c r="D1" s="161"/>
      <c r="E1" s="161"/>
      <c r="F1" s="161"/>
      <c r="G1" s="81"/>
      <c r="H1" s="146"/>
      <c r="I1" s="146"/>
      <c r="J1" s="146"/>
      <c r="K1" s="83"/>
    </row>
    <row r="2" spans="1:11" x14ac:dyDescent="0.3">
      <c r="A2" s="81"/>
      <c r="B2" s="163" t="s">
        <v>191</v>
      </c>
      <c r="C2" s="163"/>
      <c r="D2" s="163"/>
      <c r="E2" s="163"/>
      <c r="F2" s="163"/>
      <c r="G2" s="81"/>
      <c r="H2" s="86" t="s">
        <v>193</v>
      </c>
      <c r="I2" s="149" t="str">
        <f>IF(SUM(J27)&lt;&gt;0,SUM(J27),"")</f>
        <v/>
      </c>
      <c r="J2" s="150"/>
      <c r="K2" s="88"/>
    </row>
    <row r="3" spans="1:11" x14ac:dyDescent="0.3">
      <c r="A3" s="81"/>
      <c r="B3" s="163" t="s">
        <v>192</v>
      </c>
      <c r="C3" s="163"/>
      <c r="D3" s="163"/>
      <c r="E3" s="163"/>
      <c r="F3" s="163"/>
      <c r="G3" s="81"/>
      <c r="H3" s="86" t="s">
        <v>194</v>
      </c>
      <c r="I3" s="149" t="str">
        <f>IF(SUM(J40)&lt;&gt;0,SUM(J40),"")</f>
        <v/>
      </c>
      <c r="J3" s="150"/>
      <c r="K3" s="88"/>
    </row>
    <row r="4" spans="1:11" x14ac:dyDescent="0.3">
      <c r="A4" s="81"/>
      <c r="B4" s="163"/>
      <c r="C4" s="163"/>
      <c r="D4" s="163"/>
      <c r="E4" s="163"/>
      <c r="F4" s="163"/>
      <c r="G4" s="81"/>
      <c r="H4" s="82"/>
      <c r="I4" s="82"/>
      <c r="J4" s="88"/>
      <c r="K4" s="88"/>
    </row>
    <row r="5" spans="1:11" x14ac:dyDescent="0.3">
      <c r="A5" s="81"/>
      <c r="B5" s="83"/>
      <c r="C5" s="83"/>
      <c r="D5" s="83"/>
      <c r="E5" s="83"/>
      <c r="F5" s="83"/>
      <c r="G5" s="81"/>
      <c r="H5" s="82"/>
      <c r="I5" s="82"/>
      <c r="J5" s="88"/>
      <c r="K5" s="88"/>
    </row>
    <row r="6" spans="1:11" x14ac:dyDescent="0.3">
      <c r="A6" s="81"/>
      <c r="B6" s="83" t="s">
        <v>22</v>
      </c>
      <c r="C6" s="85"/>
      <c r="D6" s="83"/>
      <c r="E6" s="83"/>
      <c r="F6" s="82"/>
      <c r="G6" s="81"/>
      <c r="H6" s="82"/>
      <c r="I6" s="82"/>
      <c r="J6" s="88"/>
      <c r="K6" s="88"/>
    </row>
    <row r="7" spans="1:11" x14ac:dyDescent="0.3">
      <c r="A7" s="81"/>
      <c r="B7" s="151" t="str">
        <f>IF('BUDGET SUMMARY'!D5&lt;&gt;"",'BUDGET SUMMARY'!D5,"")</f>
        <v/>
      </c>
      <c r="C7" s="152"/>
      <c r="D7" s="153"/>
      <c r="E7" s="83"/>
      <c r="F7" s="82"/>
      <c r="G7" s="81"/>
      <c r="H7" s="82"/>
      <c r="I7" s="82"/>
      <c r="J7" s="88"/>
      <c r="K7" s="88"/>
    </row>
    <row r="8" spans="1:11" x14ac:dyDescent="0.3">
      <c r="A8" s="81"/>
      <c r="B8" s="83" t="s">
        <v>37</v>
      </c>
      <c r="C8" s="83"/>
      <c r="D8" s="83"/>
      <c r="E8" s="83"/>
      <c r="F8" s="83"/>
      <c r="G8" s="81"/>
      <c r="H8" s="82"/>
      <c r="I8" s="82"/>
      <c r="J8" s="88"/>
      <c r="K8" s="88"/>
    </row>
    <row r="9" spans="1:11" x14ac:dyDescent="0.3">
      <c r="A9" s="81"/>
      <c r="B9" s="151" t="str">
        <f>IF('BUDGET SUMMARY'!D4&lt;&gt;"",'BUDGET SUMMARY'!D4,"")</f>
        <v/>
      </c>
      <c r="C9" s="152"/>
      <c r="D9" s="152"/>
      <c r="E9" s="152"/>
      <c r="F9" s="153"/>
      <c r="G9" s="81"/>
      <c r="H9" s="82"/>
      <c r="I9" s="82"/>
      <c r="J9" s="88"/>
      <c r="K9" s="88"/>
    </row>
    <row r="10" spans="1:11" x14ac:dyDescent="0.3">
      <c r="A10" s="81"/>
      <c r="B10" s="82"/>
      <c r="C10" s="82"/>
      <c r="D10" s="82"/>
      <c r="E10" s="82"/>
      <c r="F10" s="82"/>
      <c r="G10" s="82"/>
      <c r="H10" s="82"/>
      <c r="I10" s="82"/>
      <c r="J10" s="88"/>
      <c r="K10" s="88"/>
    </row>
    <row r="11" spans="1:11" ht="20.25" customHeight="1" x14ac:dyDescent="0.3">
      <c r="A11" s="81"/>
      <c r="B11" s="147" t="s">
        <v>195</v>
      </c>
      <c r="C11" s="147"/>
      <c r="D11" s="147"/>
      <c r="E11" s="162" t="s">
        <v>34</v>
      </c>
      <c r="F11" s="162"/>
      <c r="G11" s="162"/>
      <c r="H11" s="162"/>
      <c r="I11" s="162"/>
      <c r="J11" s="94" t="s">
        <v>31</v>
      </c>
      <c r="K11" s="88"/>
    </row>
    <row r="12" spans="1:11" x14ac:dyDescent="0.3">
      <c r="A12" s="90">
        <v>1</v>
      </c>
      <c r="B12" s="155"/>
      <c r="C12" s="156"/>
      <c r="D12" s="157"/>
      <c r="E12" s="158"/>
      <c r="F12" s="159"/>
      <c r="G12" s="159"/>
      <c r="H12" s="159"/>
      <c r="I12" s="160"/>
      <c r="J12" s="39"/>
      <c r="K12" s="88"/>
    </row>
    <row r="13" spans="1:11" x14ac:dyDescent="0.3">
      <c r="A13" s="90">
        <v>2</v>
      </c>
      <c r="B13" s="155"/>
      <c r="C13" s="156"/>
      <c r="D13" s="157"/>
      <c r="E13" s="158"/>
      <c r="F13" s="159"/>
      <c r="G13" s="159"/>
      <c r="H13" s="159"/>
      <c r="I13" s="160"/>
      <c r="J13" s="39"/>
      <c r="K13" s="88"/>
    </row>
    <row r="14" spans="1:11" x14ac:dyDescent="0.3">
      <c r="A14" s="90">
        <v>3</v>
      </c>
      <c r="B14" s="155"/>
      <c r="C14" s="156"/>
      <c r="D14" s="157"/>
      <c r="E14" s="158"/>
      <c r="F14" s="159"/>
      <c r="G14" s="159"/>
      <c r="H14" s="159"/>
      <c r="I14" s="160"/>
      <c r="J14" s="39"/>
      <c r="K14" s="88"/>
    </row>
    <row r="15" spans="1:11" x14ac:dyDescent="0.3">
      <c r="A15" s="90">
        <v>4</v>
      </c>
      <c r="B15" s="155"/>
      <c r="C15" s="156"/>
      <c r="D15" s="157"/>
      <c r="E15" s="158"/>
      <c r="F15" s="159"/>
      <c r="G15" s="159"/>
      <c r="H15" s="159"/>
      <c r="I15" s="160"/>
      <c r="J15" s="39"/>
      <c r="K15" s="88"/>
    </row>
    <row r="16" spans="1:11" x14ac:dyDescent="0.3">
      <c r="A16" s="90">
        <v>5</v>
      </c>
      <c r="B16" s="155"/>
      <c r="C16" s="156"/>
      <c r="D16" s="157"/>
      <c r="E16" s="158"/>
      <c r="F16" s="159"/>
      <c r="G16" s="159"/>
      <c r="H16" s="159"/>
      <c r="I16" s="160"/>
      <c r="J16" s="39"/>
      <c r="K16" s="88"/>
    </row>
    <row r="17" spans="1:11" x14ac:dyDescent="0.3">
      <c r="A17" s="90">
        <v>6</v>
      </c>
      <c r="B17" s="155"/>
      <c r="C17" s="156"/>
      <c r="D17" s="157"/>
      <c r="E17" s="158"/>
      <c r="F17" s="159"/>
      <c r="G17" s="159"/>
      <c r="H17" s="159"/>
      <c r="I17" s="160"/>
      <c r="J17" s="39"/>
      <c r="K17" s="88"/>
    </row>
    <row r="18" spans="1:11" x14ac:dyDescent="0.3">
      <c r="A18" s="90">
        <v>7</v>
      </c>
      <c r="B18" s="155"/>
      <c r="C18" s="156"/>
      <c r="D18" s="157"/>
      <c r="E18" s="158"/>
      <c r="F18" s="159"/>
      <c r="G18" s="159"/>
      <c r="H18" s="159"/>
      <c r="I18" s="160"/>
      <c r="J18" s="39"/>
      <c r="K18" s="88"/>
    </row>
    <row r="19" spans="1:11" x14ac:dyDescent="0.3">
      <c r="A19" s="90">
        <v>8</v>
      </c>
      <c r="B19" s="155"/>
      <c r="C19" s="156"/>
      <c r="D19" s="157"/>
      <c r="E19" s="158"/>
      <c r="F19" s="159"/>
      <c r="G19" s="159"/>
      <c r="H19" s="159"/>
      <c r="I19" s="160"/>
      <c r="J19" s="39"/>
      <c r="K19" s="88"/>
    </row>
    <row r="20" spans="1:11" x14ac:dyDescent="0.3">
      <c r="A20" s="90">
        <v>9</v>
      </c>
      <c r="B20" s="155"/>
      <c r="C20" s="156"/>
      <c r="D20" s="157"/>
      <c r="E20" s="158"/>
      <c r="F20" s="159"/>
      <c r="G20" s="159"/>
      <c r="H20" s="159"/>
      <c r="I20" s="160"/>
      <c r="J20" s="39"/>
      <c r="K20" s="88"/>
    </row>
    <row r="21" spans="1:11" x14ac:dyDescent="0.3">
      <c r="A21" s="90">
        <v>10</v>
      </c>
      <c r="B21" s="155"/>
      <c r="C21" s="156"/>
      <c r="D21" s="157"/>
      <c r="E21" s="158"/>
      <c r="F21" s="159"/>
      <c r="G21" s="159"/>
      <c r="H21" s="159"/>
      <c r="I21" s="160"/>
      <c r="J21" s="39"/>
      <c r="K21" s="88"/>
    </row>
    <row r="22" spans="1:11" x14ac:dyDescent="0.3">
      <c r="A22" s="90">
        <v>11</v>
      </c>
      <c r="B22" s="155"/>
      <c r="C22" s="156"/>
      <c r="D22" s="157"/>
      <c r="E22" s="158"/>
      <c r="F22" s="159"/>
      <c r="G22" s="159"/>
      <c r="H22" s="159"/>
      <c r="I22" s="160"/>
      <c r="J22" s="39"/>
      <c r="K22" s="88"/>
    </row>
    <row r="23" spans="1:11" x14ac:dyDescent="0.3">
      <c r="A23" s="90">
        <v>12</v>
      </c>
      <c r="B23" s="155"/>
      <c r="C23" s="156"/>
      <c r="D23" s="157"/>
      <c r="E23" s="158"/>
      <c r="F23" s="159"/>
      <c r="G23" s="159"/>
      <c r="H23" s="159"/>
      <c r="I23" s="160"/>
      <c r="J23" s="39"/>
      <c r="K23" s="88"/>
    </row>
    <row r="24" spans="1:11" x14ac:dyDescent="0.3">
      <c r="A24" s="90">
        <v>13</v>
      </c>
      <c r="B24" s="155"/>
      <c r="C24" s="156"/>
      <c r="D24" s="157"/>
      <c r="E24" s="158"/>
      <c r="F24" s="159"/>
      <c r="G24" s="159"/>
      <c r="H24" s="159"/>
      <c r="I24" s="160"/>
      <c r="J24" s="39"/>
      <c r="K24" s="88"/>
    </row>
    <row r="25" spans="1:11" x14ac:dyDescent="0.3">
      <c r="A25" s="90">
        <v>14</v>
      </c>
      <c r="B25" s="155"/>
      <c r="C25" s="156"/>
      <c r="D25" s="157"/>
      <c r="E25" s="158"/>
      <c r="F25" s="159"/>
      <c r="G25" s="159"/>
      <c r="H25" s="159"/>
      <c r="I25" s="160"/>
      <c r="J25" s="39"/>
      <c r="K25" s="88"/>
    </row>
    <row r="26" spans="1:11" x14ac:dyDescent="0.3">
      <c r="A26" s="90">
        <v>15</v>
      </c>
      <c r="B26" s="155"/>
      <c r="C26" s="156"/>
      <c r="D26" s="157"/>
      <c r="E26" s="158"/>
      <c r="F26" s="159"/>
      <c r="G26" s="159"/>
      <c r="H26" s="159"/>
      <c r="I26" s="160"/>
      <c r="J26" s="39"/>
      <c r="K26" s="88"/>
    </row>
    <row r="27" spans="1:11" x14ac:dyDescent="0.3">
      <c r="A27" s="81"/>
      <c r="B27" s="101"/>
      <c r="C27" s="82"/>
      <c r="D27" s="82"/>
      <c r="E27" s="82"/>
      <c r="F27" s="82"/>
      <c r="G27" s="82"/>
      <c r="H27" s="82"/>
      <c r="I27" s="92" t="s">
        <v>197</v>
      </c>
      <c r="J27" s="93" t="str">
        <f>IF(SUMIF(J12:J26,"&lt;&gt;",J12:J26),SUMIF(B12:D26,"=5*",J12:J26),"")</f>
        <v/>
      </c>
      <c r="K27" s="88"/>
    </row>
    <row r="28" spans="1:11" x14ac:dyDescent="0.3">
      <c r="A28" s="81"/>
      <c r="B28" s="81"/>
      <c r="C28" s="81"/>
      <c r="D28" s="81"/>
      <c r="E28" s="81"/>
      <c r="F28" s="81"/>
      <c r="G28" s="81"/>
      <c r="H28" s="81"/>
      <c r="I28" s="81"/>
      <c r="J28" s="81"/>
      <c r="K28" s="88"/>
    </row>
    <row r="29" spans="1:11" ht="22.5" customHeight="1" x14ac:dyDescent="0.3">
      <c r="A29" s="81"/>
      <c r="B29" s="147" t="s">
        <v>196</v>
      </c>
      <c r="C29" s="147"/>
      <c r="D29" s="147"/>
      <c r="E29" s="102" t="s">
        <v>90</v>
      </c>
      <c r="F29" s="102"/>
      <c r="G29" s="103"/>
      <c r="H29" s="103"/>
      <c r="I29" s="103"/>
      <c r="J29" s="104" t="s">
        <v>31</v>
      </c>
      <c r="K29" s="88"/>
    </row>
    <row r="30" spans="1:11" x14ac:dyDescent="0.3">
      <c r="A30" s="90">
        <v>1</v>
      </c>
      <c r="B30" s="142" t="s">
        <v>40</v>
      </c>
      <c r="C30" s="142"/>
      <c r="D30" s="142"/>
      <c r="E30" s="158"/>
      <c r="F30" s="159"/>
      <c r="G30" s="159"/>
      <c r="H30" s="159"/>
      <c r="I30" s="160"/>
      <c r="J30" s="39"/>
      <c r="K30" s="88"/>
    </row>
    <row r="31" spans="1:11" x14ac:dyDescent="0.3">
      <c r="A31" s="90">
        <v>2</v>
      </c>
      <c r="B31" s="142" t="s">
        <v>40</v>
      </c>
      <c r="C31" s="142"/>
      <c r="D31" s="142"/>
      <c r="E31" s="158"/>
      <c r="F31" s="159"/>
      <c r="G31" s="159"/>
      <c r="H31" s="159"/>
      <c r="I31" s="160"/>
      <c r="J31" s="39"/>
      <c r="K31" s="88"/>
    </row>
    <row r="32" spans="1:11" x14ac:dyDescent="0.3">
      <c r="A32" s="90">
        <v>3</v>
      </c>
      <c r="B32" s="142" t="s">
        <v>40</v>
      </c>
      <c r="C32" s="142"/>
      <c r="D32" s="142"/>
      <c r="E32" s="158"/>
      <c r="F32" s="159"/>
      <c r="G32" s="159"/>
      <c r="H32" s="159"/>
      <c r="I32" s="160"/>
      <c r="J32" s="39"/>
      <c r="K32" s="88"/>
    </row>
    <row r="33" spans="1:11" x14ac:dyDescent="0.3">
      <c r="A33" s="90">
        <v>4</v>
      </c>
      <c r="B33" s="142" t="s">
        <v>40</v>
      </c>
      <c r="C33" s="142"/>
      <c r="D33" s="142"/>
      <c r="E33" s="158"/>
      <c r="F33" s="159"/>
      <c r="G33" s="159"/>
      <c r="H33" s="159"/>
      <c r="I33" s="160"/>
      <c r="J33" s="39"/>
      <c r="K33" s="88"/>
    </row>
    <row r="34" spans="1:11" x14ac:dyDescent="0.3">
      <c r="A34" s="90">
        <v>5</v>
      </c>
      <c r="B34" s="142" t="s">
        <v>40</v>
      </c>
      <c r="C34" s="142"/>
      <c r="D34" s="142"/>
      <c r="E34" s="158"/>
      <c r="F34" s="159"/>
      <c r="G34" s="159"/>
      <c r="H34" s="159"/>
      <c r="I34" s="160"/>
      <c r="J34" s="39"/>
      <c r="K34" s="88"/>
    </row>
    <row r="35" spans="1:11" x14ac:dyDescent="0.3">
      <c r="A35" s="90">
        <v>6</v>
      </c>
      <c r="B35" s="142" t="s">
        <v>40</v>
      </c>
      <c r="C35" s="142"/>
      <c r="D35" s="142"/>
      <c r="E35" s="158"/>
      <c r="F35" s="159"/>
      <c r="G35" s="159"/>
      <c r="H35" s="159"/>
      <c r="I35" s="160"/>
      <c r="J35" s="39"/>
      <c r="K35" s="88"/>
    </row>
    <row r="36" spans="1:11" x14ac:dyDescent="0.3">
      <c r="A36" s="90">
        <v>7</v>
      </c>
      <c r="B36" s="142" t="s">
        <v>40</v>
      </c>
      <c r="C36" s="142"/>
      <c r="D36" s="142"/>
      <c r="E36" s="158"/>
      <c r="F36" s="159"/>
      <c r="G36" s="159"/>
      <c r="H36" s="159"/>
      <c r="I36" s="160"/>
      <c r="J36" s="39"/>
      <c r="K36" s="88"/>
    </row>
    <row r="37" spans="1:11" x14ac:dyDescent="0.3">
      <c r="A37" s="90">
        <v>8</v>
      </c>
      <c r="B37" s="142" t="s">
        <v>40</v>
      </c>
      <c r="C37" s="142"/>
      <c r="D37" s="142"/>
      <c r="E37" s="158"/>
      <c r="F37" s="159"/>
      <c r="G37" s="159"/>
      <c r="H37" s="159"/>
      <c r="I37" s="160"/>
      <c r="J37" s="39"/>
      <c r="K37" s="88"/>
    </row>
    <row r="38" spans="1:11" x14ac:dyDescent="0.3">
      <c r="A38" s="90">
        <v>9</v>
      </c>
      <c r="B38" s="142" t="s">
        <v>40</v>
      </c>
      <c r="C38" s="142"/>
      <c r="D38" s="142"/>
      <c r="E38" s="158"/>
      <c r="F38" s="159"/>
      <c r="G38" s="159"/>
      <c r="H38" s="159"/>
      <c r="I38" s="160"/>
      <c r="J38" s="39"/>
      <c r="K38" s="88"/>
    </row>
    <row r="39" spans="1:11" x14ac:dyDescent="0.3">
      <c r="A39" s="90">
        <v>10</v>
      </c>
      <c r="B39" s="142" t="s">
        <v>40</v>
      </c>
      <c r="C39" s="142"/>
      <c r="D39" s="142"/>
      <c r="E39" s="158"/>
      <c r="F39" s="159"/>
      <c r="G39" s="159"/>
      <c r="H39" s="159"/>
      <c r="I39" s="160"/>
      <c r="J39" s="39"/>
      <c r="K39" s="88"/>
    </row>
    <row r="40" spans="1:11" x14ac:dyDescent="0.3">
      <c r="A40" s="81"/>
      <c r="B40" s="81"/>
      <c r="C40" s="81"/>
      <c r="D40" s="81"/>
      <c r="E40" s="81"/>
      <c r="F40" s="81"/>
      <c r="G40" s="81"/>
      <c r="H40" s="81"/>
      <c r="I40" s="92" t="s">
        <v>198</v>
      </c>
      <c r="J40" s="93" t="str">
        <f>IF(SUMIF(J30:J39,"&lt;&gt;",J30:J39),SUMIF(B30:D39,"=6*",J30:J39),"")</f>
        <v/>
      </c>
      <c r="K40" s="88"/>
    </row>
    <row r="41" spans="1:11" x14ac:dyDescent="0.3">
      <c r="A41" s="81"/>
      <c r="B41" s="81"/>
      <c r="C41" s="81"/>
      <c r="D41" s="81"/>
      <c r="E41" s="81"/>
      <c r="F41" s="81"/>
      <c r="G41" s="81"/>
      <c r="H41" s="81"/>
      <c r="I41" s="81"/>
      <c r="J41" s="81"/>
      <c r="K41" s="88"/>
    </row>
    <row r="42" spans="1:11" x14ac:dyDescent="0.3">
      <c r="A42" s="81"/>
      <c r="B42" s="81"/>
      <c r="C42" s="81"/>
      <c r="D42" s="81"/>
      <c r="E42" s="81"/>
      <c r="F42" s="81"/>
      <c r="G42" s="81"/>
      <c r="H42" s="81"/>
      <c r="I42" s="81"/>
      <c r="J42" s="81"/>
      <c r="K42" s="88"/>
    </row>
  </sheetData>
  <sheetProtection algorithmName="SHA-512" hashValue="NXTR3grStSoC3gTdkN5NGC/s4LTCO+rWZ+RP6O5Jdm8UEN5QHAsQDX/KDdfaZ9Urj8sUG1dsZkGYIwV+Av11RQ==" saltValue="1jBe+7cNrO9nxzNtrp/n7Q==" spinCount="100000" sheet="1"/>
  <mergeCells count="62">
    <mergeCell ref="B1:F1"/>
    <mergeCell ref="H1:J1"/>
    <mergeCell ref="B2:F2"/>
    <mergeCell ref="I2:J2"/>
    <mergeCell ref="B3:F3"/>
    <mergeCell ref="I3:J3"/>
    <mergeCell ref="B4:F4"/>
    <mergeCell ref="B7:D7"/>
    <mergeCell ref="B9:F9"/>
    <mergeCell ref="B11:D11"/>
    <mergeCell ref="E11:I11"/>
    <mergeCell ref="B12:D12"/>
    <mergeCell ref="E12:I12"/>
    <mergeCell ref="B13:D13"/>
    <mergeCell ref="E13:I13"/>
    <mergeCell ref="B14:D14"/>
    <mergeCell ref="E14:I14"/>
    <mergeCell ref="B15:D15"/>
    <mergeCell ref="E15:I15"/>
    <mergeCell ref="B16:D16"/>
    <mergeCell ref="E16:I16"/>
    <mergeCell ref="B17:D17"/>
    <mergeCell ref="E17:I17"/>
    <mergeCell ref="B18:D18"/>
    <mergeCell ref="E18:I18"/>
    <mergeCell ref="B19:D19"/>
    <mergeCell ref="E19:I19"/>
    <mergeCell ref="B20:D20"/>
    <mergeCell ref="E20:I20"/>
    <mergeCell ref="B26:D26"/>
    <mergeCell ref="B21:D21"/>
    <mergeCell ref="E21:I21"/>
    <mergeCell ref="B22:D22"/>
    <mergeCell ref="E22:I22"/>
    <mergeCell ref="E26:I26"/>
    <mergeCell ref="B32:D32"/>
    <mergeCell ref="E32:I32"/>
    <mergeCell ref="B36:D36"/>
    <mergeCell ref="E36:I36"/>
    <mergeCell ref="B37:D37"/>
    <mergeCell ref="E37:I37"/>
    <mergeCell ref="B29:D29"/>
    <mergeCell ref="B30:D30"/>
    <mergeCell ref="E30:I30"/>
    <mergeCell ref="B31:D31"/>
    <mergeCell ref="E31:I31"/>
    <mergeCell ref="B38:D38"/>
    <mergeCell ref="E38:I38"/>
    <mergeCell ref="B39:D39"/>
    <mergeCell ref="E39:I39"/>
    <mergeCell ref="B23:D23"/>
    <mergeCell ref="B24:D24"/>
    <mergeCell ref="B25:D25"/>
    <mergeCell ref="E23:I23"/>
    <mergeCell ref="E24:I24"/>
    <mergeCell ref="E25:I25"/>
    <mergeCell ref="B33:D33"/>
    <mergeCell ref="E33:I33"/>
    <mergeCell ref="B34:D34"/>
    <mergeCell ref="E34:I34"/>
    <mergeCell ref="B35:D35"/>
    <mergeCell ref="E35:I35"/>
  </mergeCells>
  <dataValidations count="1">
    <dataValidation type="whole" operator="greaterThan" allowBlank="1" showErrorMessage="1" promptTitle="Applied amount" prompt="Type only numbers in the cell" sqref="J12:J26 J30:J39" xr:uid="{A1C665FD-B556-4336-9DB8-4E0722133922}">
      <formula1>0</formula1>
    </dataValidation>
  </dataValidations>
  <pageMargins left="0.23622047244094491" right="0.23622047244094491" top="0.74803149606299213" bottom="0.74803149606299213" header="0.31496062992125984" footer="0.31496062992125984"/>
  <pageSetup paperSize="9" scale="6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Budget post" prompt="Choose a budget post from the dropdown list" xr:uid="{E5359442-7492-46D6-85C0-C9C1A365792A}">
          <x14:formula1>
            <xm:f>'DOLD TEKNISK FLIK'!$F$28:$F$29</xm:f>
          </x14:formula1>
          <xm:sqref>B12:D26</xm:sqref>
        </x14:dataValidation>
        <x14:dataValidation type="list" allowBlank="1" showInputMessage="1" showErrorMessage="1" promptTitle="Budget post" prompt="Choose a budget post from the dropdown list" xr:uid="{02FD6A0D-5C97-4194-BA96-8D6E24FD8C5F}">
          <x14:formula1>
            <xm:f>'DOLD TEKNISK FLIK'!$F$31:$F$32</xm:f>
          </x14:formula1>
          <xm:sqref>B30:D39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5E463-1B91-41E0-BB77-F7110EB2E0AB}">
  <dimension ref="A1:E53"/>
  <sheetViews>
    <sheetView zoomScale="115" zoomScaleNormal="115" workbookViewId="0">
      <selection activeCell="E35" sqref="E35"/>
    </sheetView>
  </sheetViews>
  <sheetFormatPr defaultColWidth="8.5546875" defaultRowHeight="14.4" x14ac:dyDescent="0.3"/>
  <cols>
    <col min="1" max="1" width="6.44140625" style="1" customWidth="1"/>
    <col min="2" max="2" width="33.44140625" style="1" customWidth="1"/>
    <col min="3" max="3" width="35.6640625" style="1" customWidth="1"/>
    <col min="4" max="4" width="70.44140625" style="3" customWidth="1"/>
    <col min="5" max="5" width="51.109375" style="1" customWidth="1"/>
    <col min="6" max="16384" width="8.5546875" style="1"/>
  </cols>
  <sheetData>
    <row r="1" spans="1:4" ht="25.8" x14ac:dyDescent="0.3">
      <c r="A1" s="11"/>
      <c r="B1" s="12"/>
      <c r="C1" s="12"/>
      <c r="D1" s="7"/>
    </row>
    <row r="2" spans="1:4" ht="25.8" x14ac:dyDescent="0.3">
      <c r="A2" s="13"/>
      <c r="B2" s="6"/>
      <c r="C2" s="6"/>
      <c r="D2" s="7"/>
    </row>
    <row r="3" spans="1:4" x14ac:dyDescent="0.3">
      <c r="B3" s="8"/>
      <c r="C3" s="8"/>
      <c r="D3" s="7"/>
    </row>
    <row r="4" spans="1:4" x14ac:dyDescent="0.3">
      <c r="B4" s="8"/>
      <c r="C4" s="8"/>
      <c r="D4" s="7"/>
    </row>
    <row r="5" spans="1:4" x14ac:dyDescent="0.3">
      <c r="B5" s="8"/>
      <c r="C5" s="8"/>
      <c r="D5" s="7"/>
    </row>
    <row r="6" spans="1:4" x14ac:dyDescent="0.3">
      <c r="B6" s="8"/>
      <c r="C6" s="8"/>
      <c r="D6" s="7"/>
    </row>
    <row r="7" spans="1:4" x14ac:dyDescent="0.3">
      <c r="B7" s="8"/>
      <c r="C7" s="8"/>
      <c r="D7" s="7"/>
    </row>
    <row r="8" spans="1:4" x14ac:dyDescent="0.3">
      <c r="B8" s="8"/>
      <c r="C8" s="8"/>
      <c r="D8" s="7"/>
    </row>
    <row r="9" spans="1:4" x14ac:dyDescent="0.3">
      <c r="B9" s="8"/>
      <c r="C9" s="8"/>
      <c r="D9" s="7"/>
    </row>
    <row r="10" spans="1:4" x14ac:dyDescent="0.3">
      <c r="B10" s="8"/>
      <c r="C10" s="8"/>
      <c r="D10" s="7"/>
    </row>
    <row r="11" spans="1:4" x14ac:dyDescent="0.3">
      <c r="B11" s="8"/>
      <c r="C11" s="8"/>
      <c r="D11" s="7"/>
    </row>
    <row r="12" spans="1:4" x14ac:dyDescent="0.3">
      <c r="B12" s="8"/>
      <c r="C12" s="8"/>
      <c r="D12" s="7"/>
    </row>
    <row r="13" spans="1:4" x14ac:dyDescent="0.3">
      <c r="B13" s="8"/>
      <c r="C13" s="8"/>
      <c r="D13" s="7"/>
    </row>
    <row r="14" spans="1:4" x14ac:dyDescent="0.3">
      <c r="B14" s="8"/>
      <c r="C14" s="8"/>
      <c r="D14" s="7"/>
    </row>
    <row r="15" spans="1:4" x14ac:dyDescent="0.3">
      <c r="B15" s="8"/>
      <c r="C15" s="8"/>
      <c r="D15" s="7"/>
    </row>
    <row r="16" spans="1:4" x14ac:dyDescent="0.3">
      <c r="B16" s="8"/>
      <c r="C16" s="8"/>
      <c r="D16" s="7"/>
    </row>
    <row r="17" spans="1:5" x14ac:dyDescent="0.3">
      <c r="B17" s="8"/>
      <c r="C17" s="8"/>
      <c r="D17" s="7"/>
    </row>
    <row r="18" spans="1:5" x14ac:dyDescent="0.3">
      <c r="B18" s="8"/>
      <c r="C18" s="8"/>
      <c r="D18" s="7"/>
    </row>
    <row r="19" spans="1:5" x14ac:dyDescent="0.3">
      <c r="B19" s="8"/>
      <c r="C19" s="8"/>
      <c r="D19" s="7"/>
    </row>
    <row r="20" spans="1:5" x14ac:dyDescent="0.3">
      <c r="B20" s="8"/>
      <c r="C20" s="8"/>
      <c r="D20" s="7"/>
    </row>
    <row r="21" spans="1:5" x14ac:dyDescent="0.3">
      <c r="B21" s="8"/>
      <c r="C21" s="8"/>
      <c r="D21" s="7"/>
    </row>
    <row r="22" spans="1:5" x14ac:dyDescent="0.3">
      <c r="B22" s="8"/>
      <c r="C22" s="8"/>
      <c r="D22" s="7"/>
    </row>
    <row r="23" spans="1:5" ht="212.25" customHeight="1" x14ac:dyDescent="0.3">
      <c r="A23" s="10"/>
      <c r="B23" s="9"/>
      <c r="C23" s="10"/>
    </row>
    <row r="24" spans="1:5" s="2" customFormat="1" ht="24" x14ac:dyDescent="0.3">
      <c r="A24" s="14" t="s">
        <v>2</v>
      </c>
      <c r="B24" s="15" t="s">
        <v>104</v>
      </c>
      <c r="C24" s="15" t="s">
        <v>67</v>
      </c>
      <c r="D24" s="5" t="s">
        <v>118</v>
      </c>
      <c r="E24" s="5" t="s">
        <v>119</v>
      </c>
    </row>
    <row r="25" spans="1:5" s="2" customFormat="1" ht="24" customHeight="1" x14ac:dyDescent="0.3">
      <c r="A25" s="28" t="s">
        <v>3</v>
      </c>
      <c r="B25" s="29" t="s">
        <v>4</v>
      </c>
      <c r="C25" s="29" t="s">
        <v>5</v>
      </c>
      <c r="D25" s="30" t="s">
        <v>23</v>
      </c>
      <c r="E25" s="30" t="s">
        <v>24</v>
      </c>
    </row>
    <row r="26" spans="1:5" s="2" customFormat="1" ht="36" x14ac:dyDescent="0.3">
      <c r="A26" s="28" t="s">
        <v>6</v>
      </c>
      <c r="B26" s="29" t="s">
        <v>106</v>
      </c>
      <c r="C26" s="29" t="s">
        <v>107</v>
      </c>
      <c r="D26" s="30" t="s">
        <v>108</v>
      </c>
      <c r="E26" s="30" t="s">
        <v>109</v>
      </c>
    </row>
    <row r="27" spans="1:5" s="2" customFormat="1" ht="36" x14ac:dyDescent="0.3">
      <c r="A27" s="28" t="s">
        <v>74</v>
      </c>
      <c r="B27" s="29" t="s">
        <v>110</v>
      </c>
      <c r="C27" s="29" t="s">
        <v>75</v>
      </c>
      <c r="D27" s="30" t="s">
        <v>111</v>
      </c>
      <c r="E27" s="30" t="s">
        <v>112</v>
      </c>
    </row>
    <row r="28" spans="1:5" s="2" customFormat="1" ht="25.5" customHeight="1" x14ac:dyDescent="0.3">
      <c r="A28" s="28" t="s">
        <v>76</v>
      </c>
      <c r="B28" s="29" t="s">
        <v>115</v>
      </c>
      <c r="C28" s="29" t="s">
        <v>77</v>
      </c>
      <c r="D28" s="30" t="s">
        <v>113</v>
      </c>
      <c r="E28" s="30" t="s">
        <v>114</v>
      </c>
    </row>
    <row r="29" spans="1:5" s="2" customFormat="1" ht="38.25" customHeight="1" x14ac:dyDescent="0.3">
      <c r="A29" s="14" t="s">
        <v>12</v>
      </c>
      <c r="B29" s="15" t="s">
        <v>105</v>
      </c>
      <c r="C29" s="15" t="s">
        <v>68</v>
      </c>
      <c r="D29" s="5" t="s">
        <v>116</v>
      </c>
      <c r="E29" s="5" t="s">
        <v>117</v>
      </c>
    </row>
    <row r="30" spans="1:5" s="2" customFormat="1" ht="24" x14ac:dyDescent="0.3">
      <c r="A30" s="28" t="s">
        <v>7</v>
      </c>
      <c r="B30" s="29" t="s">
        <v>120</v>
      </c>
      <c r="C30" s="29" t="s">
        <v>100</v>
      </c>
      <c r="D30" s="30" t="s">
        <v>121</v>
      </c>
      <c r="E30" s="30" t="s">
        <v>122</v>
      </c>
    </row>
    <row r="31" spans="1:5" s="2" customFormat="1" ht="12" x14ac:dyDescent="0.3">
      <c r="A31" s="28" t="s">
        <v>47</v>
      </c>
      <c r="B31" s="29" t="s">
        <v>123</v>
      </c>
      <c r="C31" s="29" t="s">
        <v>62</v>
      </c>
      <c r="D31" s="30" t="s">
        <v>124</v>
      </c>
      <c r="E31" s="30" t="s">
        <v>125</v>
      </c>
    </row>
    <row r="32" spans="1:5" s="2" customFormat="1" ht="36" x14ac:dyDescent="0.3">
      <c r="A32" s="28" t="s">
        <v>64</v>
      </c>
      <c r="B32" s="29" t="s">
        <v>8</v>
      </c>
      <c r="C32" s="29" t="s">
        <v>63</v>
      </c>
      <c r="D32" s="30" t="s">
        <v>126</v>
      </c>
      <c r="E32" s="30" t="s">
        <v>127</v>
      </c>
    </row>
    <row r="33" spans="1:5" s="2" customFormat="1" ht="36" x14ac:dyDescent="0.3">
      <c r="A33" s="28" t="s">
        <v>65</v>
      </c>
      <c r="B33" s="29" t="s">
        <v>10</v>
      </c>
      <c r="C33" s="29" t="s">
        <v>11</v>
      </c>
      <c r="D33" s="30" t="s">
        <v>129</v>
      </c>
      <c r="E33" s="30" t="s">
        <v>128</v>
      </c>
    </row>
    <row r="34" spans="1:5" s="2" customFormat="1" ht="24" x14ac:dyDescent="0.3">
      <c r="A34" s="14" t="s">
        <v>19</v>
      </c>
      <c r="B34" s="15" t="s">
        <v>130</v>
      </c>
      <c r="C34" s="15" t="s">
        <v>66</v>
      </c>
      <c r="D34" s="31" t="s">
        <v>170</v>
      </c>
      <c r="E34" s="31" t="s">
        <v>171</v>
      </c>
    </row>
    <row r="35" spans="1:5" s="2" customFormat="1" ht="41.25" customHeight="1" x14ac:dyDescent="0.3">
      <c r="A35" s="32" t="s">
        <v>9</v>
      </c>
      <c r="B35" s="29" t="s">
        <v>131</v>
      </c>
      <c r="C35" s="29" t="s">
        <v>72</v>
      </c>
      <c r="D35" s="30" t="s">
        <v>49</v>
      </c>
      <c r="E35" s="30" t="s">
        <v>50</v>
      </c>
    </row>
    <row r="36" spans="1:5" s="2" customFormat="1" ht="36" x14ac:dyDescent="0.3">
      <c r="A36" s="32" t="s">
        <v>69</v>
      </c>
      <c r="B36" s="29" t="s">
        <v>132</v>
      </c>
      <c r="C36" s="29" t="s">
        <v>73</v>
      </c>
      <c r="D36" s="30" t="s">
        <v>133</v>
      </c>
      <c r="E36" s="30" t="s">
        <v>134</v>
      </c>
    </row>
    <row r="37" spans="1:5" s="2" customFormat="1" ht="24" x14ac:dyDescent="0.3">
      <c r="A37" s="32" t="s">
        <v>70</v>
      </c>
      <c r="B37" s="29" t="s">
        <v>14</v>
      </c>
      <c r="C37" s="29" t="s">
        <v>15</v>
      </c>
      <c r="D37" s="30" t="s">
        <v>25</v>
      </c>
      <c r="E37" s="30" t="s">
        <v>26</v>
      </c>
    </row>
    <row r="38" spans="1:5" s="2" customFormat="1" ht="24" x14ac:dyDescent="0.3">
      <c r="A38" s="33" t="s">
        <v>29</v>
      </c>
      <c r="B38" s="15" t="s">
        <v>144</v>
      </c>
      <c r="C38" s="15" t="s">
        <v>71</v>
      </c>
      <c r="D38" s="31" t="s">
        <v>136</v>
      </c>
      <c r="E38" s="31" t="s">
        <v>135</v>
      </c>
    </row>
    <row r="39" spans="1:5" s="2" customFormat="1" ht="24" x14ac:dyDescent="0.3">
      <c r="A39" s="32" t="s">
        <v>41</v>
      </c>
      <c r="B39" s="29" t="s">
        <v>17</v>
      </c>
      <c r="C39" s="29" t="s">
        <v>18</v>
      </c>
      <c r="D39" s="30" t="s">
        <v>137</v>
      </c>
      <c r="E39" s="30" t="s">
        <v>138</v>
      </c>
    </row>
    <row r="40" spans="1:5" s="2" customFormat="1" ht="12" x14ac:dyDescent="0.3">
      <c r="A40" s="32" t="s">
        <v>42</v>
      </c>
      <c r="B40" s="29" t="s">
        <v>48</v>
      </c>
      <c r="C40" s="29" t="s">
        <v>38</v>
      </c>
      <c r="D40" s="30" t="s">
        <v>51</v>
      </c>
      <c r="E40" s="30" t="s">
        <v>139</v>
      </c>
    </row>
    <row r="41" spans="1:5" s="2" customFormat="1" ht="36" x14ac:dyDescent="0.3">
      <c r="A41" s="32" t="s">
        <v>43</v>
      </c>
      <c r="B41" s="29" t="s">
        <v>142</v>
      </c>
      <c r="C41" s="29" t="s">
        <v>88</v>
      </c>
      <c r="D41" s="30" t="s">
        <v>140</v>
      </c>
      <c r="E41" s="30" t="s">
        <v>141</v>
      </c>
    </row>
    <row r="42" spans="1:5" s="2" customFormat="1" ht="36" x14ac:dyDescent="0.3">
      <c r="A42" s="32" t="s">
        <v>13</v>
      </c>
      <c r="B42" s="29" t="s">
        <v>143</v>
      </c>
      <c r="C42" s="29" t="s">
        <v>89</v>
      </c>
      <c r="D42" s="30" t="s">
        <v>151</v>
      </c>
      <c r="E42" s="30" t="s">
        <v>152</v>
      </c>
    </row>
    <row r="43" spans="1:5" s="2" customFormat="1" ht="24" x14ac:dyDescent="0.3">
      <c r="A43" s="33" t="s">
        <v>83</v>
      </c>
      <c r="B43" s="15" t="s">
        <v>145</v>
      </c>
      <c r="C43" s="15" t="s">
        <v>96</v>
      </c>
      <c r="D43" s="31" t="s">
        <v>146</v>
      </c>
      <c r="E43" s="31" t="s">
        <v>147</v>
      </c>
    </row>
    <row r="44" spans="1:5" s="2" customFormat="1" ht="36" x14ac:dyDescent="0.3">
      <c r="A44" s="32" t="s">
        <v>16</v>
      </c>
      <c r="B44" s="29" t="s">
        <v>148</v>
      </c>
      <c r="C44" s="29" t="s">
        <v>97</v>
      </c>
      <c r="D44" s="30" t="s">
        <v>150</v>
      </c>
      <c r="E44" s="30" t="s">
        <v>149</v>
      </c>
    </row>
    <row r="45" spans="1:5" s="2" customFormat="1" ht="12" x14ac:dyDescent="0.3">
      <c r="A45" s="33" t="s">
        <v>91</v>
      </c>
      <c r="B45" s="15" t="s">
        <v>153</v>
      </c>
      <c r="C45" s="15" t="s">
        <v>78</v>
      </c>
      <c r="D45" s="31" t="s">
        <v>167</v>
      </c>
      <c r="E45" s="31" t="s">
        <v>168</v>
      </c>
    </row>
    <row r="46" spans="1:5" s="2" customFormat="1" ht="28.5" customHeight="1" x14ac:dyDescent="0.3">
      <c r="A46" s="32" t="s">
        <v>33</v>
      </c>
      <c r="B46" s="29" t="s">
        <v>154</v>
      </c>
      <c r="C46" s="29" t="s">
        <v>79</v>
      </c>
      <c r="D46" s="30" t="s">
        <v>155</v>
      </c>
      <c r="E46" s="30" t="s">
        <v>156</v>
      </c>
    </row>
    <row r="47" spans="1:5" s="2" customFormat="1" ht="12.75" customHeight="1" x14ac:dyDescent="0.3">
      <c r="A47" s="34"/>
      <c r="B47" s="34" t="s">
        <v>20</v>
      </c>
      <c r="C47" s="34" t="s">
        <v>21</v>
      </c>
      <c r="D47" s="31" t="s">
        <v>27</v>
      </c>
      <c r="E47" s="31" t="s">
        <v>28</v>
      </c>
    </row>
    <row r="48" spans="1:5" x14ac:dyDescent="0.3">
      <c r="A48" s="25"/>
      <c r="B48" s="25"/>
      <c r="C48" s="25"/>
      <c r="D48" s="26"/>
      <c r="E48" s="25"/>
    </row>
    <row r="49" spans="1:5" ht="24" x14ac:dyDescent="0.3">
      <c r="A49" s="34"/>
      <c r="B49" s="34" t="s">
        <v>157</v>
      </c>
      <c r="C49" s="34" t="s">
        <v>61</v>
      </c>
      <c r="D49" s="31" t="s">
        <v>158</v>
      </c>
      <c r="E49" s="31" t="s">
        <v>169</v>
      </c>
    </row>
    <row r="50" spans="1:5" ht="14.25" customHeight="1" x14ac:dyDescent="0.3">
      <c r="A50" s="27"/>
      <c r="B50" s="35" t="s">
        <v>55</v>
      </c>
      <c r="C50" s="35" t="s">
        <v>22</v>
      </c>
      <c r="D50" s="30" t="s">
        <v>60</v>
      </c>
      <c r="E50" s="36" t="s">
        <v>57</v>
      </c>
    </row>
    <row r="51" spans="1:5" ht="24" x14ac:dyDescent="0.3">
      <c r="A51" s="27"/>
      <c r="B51" s="35" t="s">
        <v>160</v>
      </c>
      <c r="C51" s="35" t="s">
        <v>159</v>
      </c>
      <c r="D51" s="30" t="s">
        <v>161</v>
      </c>
      <c r="E51" s="30" t="s">
        <v>162</v>
      </c>
    </row>
    <row r="52" spans="1:5" ht="24" x14ac:dyDescent="0.3">
      <c r="A52" s="27"/>
      <c r="B52" s="35" t="s">
        <v>56</v>
      </c>
      <c r="C52" s="35" t="s">
        <v>53</v>
      </c>
      <c r="D52" s="30" t="s">
        <v>59</v>
      </c>
      <c r="E52" s="37" t="s">
        <v>58</v>
      </c>
    </row>
    <row r="53" spans="1:5" s="2" customFormat="1" ht="24" x14ac:dyDescent="0.3">
      <c r="A53" s="34"/>
      <c r="B53" s="34" t="s">
        <v>164</v>
      </c>
      <c r="C53" s="34" t="s">
        <v>163</v>
      </c>
      <c r="D53" s="31" t="s">
        <v>165</v>
      </c>
      <c r="E53" s="31" t="s">
        <v>166</v>
      </c>
    </row>
  </sheetData>
  <sheetProtection algorithmName="SHA-512" hashValue="KcrGf3caNa9Mc1ClkAo2Y5qdMmXJYb5hwthKURQucfmWFJFF6sFLesqY4IiF+SVs1RF+jRGvU+OxD8B3Oyb7vQ==" saltValue="xYCy5uGOT0Gmmfi3E1wbpA==" spinCount="100000" sheet="1" selectLockedCells="1" selectUnlockedCells="1"/>
  <printOptions horizontalCentered="1"/>
  <pageMargins left="0.19685039370078741" right="0.19685039370078741" top="0.59055118110236227" bottom="0.59055118110236227" header="0.31496062992125984" footer="0.31496062992125984"/>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C2881-EAC4-492B-9B01-5E2F6224F399}">
  <sheetPr>
    <tabColor rgb="FFFF0000"/>
  </sheetPr>
  <dimension ref="D3:F43"/>
  <sheetViews>
    <sheetView workbookViewId="0">
      <selection activeCell="E16" sqref="E16"/>
    </sheetView>
  </sheetViews>
  <sheetFormatPr defaultRowHeight="14.4" x14ac:dyDescent="0.3"/>
  <cols>
    <col min="5" max="5" width="72.6640625" bestFit="1" customWidth="1"/>
    <col min="6" max="6" width="75.88671875" bestFit="1" customWidth="1"/>
  </cols>
  <sheetData>
    <row r="3" spans="4:6" x14ac:dyDescent="0.3">
      <c r="D3" s="16"/>
      <c r="E3" s="18"/>
      <c r="F3" s="18"/>
    </row>
    <row r="4" spans="4:6" x14ac:dyDescent="0.3">
      <c r="D4" s="16" t="s">
        <v>44</v>
      </c>
      <c r="E4" s="7" t="s">
        <v>205</v>
      </c>
      <c r="F4" s="18" t="str">
        <f>CONCATENATE(D4," ",E4)</f>
        <v>1.1 Project management/administration (Swedish main applicant)</v>
      </c>
    </row>
    <row r="5" spans="4:6" x14ac:dyDescent="0.3">
      <c r="D5" s="16" t="s">
        <v>45</v>
      </c>
      <c r="E5" s="17" t="s">
        <v>207</v>
      </c>
      <c r="F5" s="18" t="str">
        <f t="shared" ref="F5:F8" si="0">CONCATENATE(D5," ",E5)</f>
        <v>1.2 Project co-management/administration (other partners from Sweden)</v>
      </c>
    </row>
    <row r="6" spans="4:6" x14ac:dyDescent="0.3">
      <c r="D6" s="16" t="s">
        <v>74</v>
      </c>
      <c r="E6" s="17" t="s">
        <v>202</v>
      </c>
      <c r="F6" s="18" t="str">
        <f t="shared" si="0"/>
        <v>1.3 Project co-management/administration (partners from Ukraine)</v>
      </c>
    </row>
    <row r="7" spans="4:6" x14ac:dyDescent="0.3">
      <c r="D7" s="16" t="s">
        <v>76</v>
      </c>
      <c r="E7" s="17" t="s">
        <v>75</v>
      </c>
      <c r="F7" s="18" t="str">
        <f t="shared" si="0"/>
        <v>1.4 External audit</v>
      </c>
    </row>
    <row r="8" spans="4:6" x14ac:dyDescent="0.3">
      <c r="D8" s="16" t="s">
        <v>201</v>
      </c>
      <c r="E8" s="17" t="s">
        <v>77</v>
      </c>
      <c r="F8" s="18" t="str">
        <f t="shared" si="0"/>
        <v>1.5 Security measures/training (risk mitigation)</v>
      </c>
    </row>
    <row r="10" spans="4:6" x14ac:dyDescent="0.3">
      <c r="D10" s="19"/>
      <c r="E10" s="18"/>
      <c r="F10" s="18"/>
    </row>
    <row r="11" spans="4:6" x14ac:dyDescent="0.3">
      <c r="D11" s="19" t="s">
        <v>46</v>
      </c>
      <c r="E11" s="18" t="s">
        <v>206</v>
      </c>
      <c r="F11" s="18" t="str">
        <f>CONCATENATE(D11," ",E11)</f>
        <v>2.1 Costs related to Swedish main applicant</v>
      </c>
    </row>
    <row r="12" spans="4:6" x14ac:dyDescent="0.3">
      <c r="D12" s="19" t="s">
        <v>47</v>
      </c>
      <c r="E12" s="18" t="s">
        <v>204</v>
      </c>
      <c r="F12" s="18" t="str">
        <f t="shared" ref="F12:F14" si="1">CONCATENATE(D12," ",E12)</f>
        <v>2.2 Costs related to other Swedish partners (excl. main applicant)</v>
      </c>
    </row>
    <row r="13" spans="4:6" x14ac:dyDescent="0.3">
      <c r="D13" s="19" t="s">
        <v>64</v>
      </c>
      <c r="E13" s="18" t="s">
        <v>62</v>
      </c>
      <c r="F13" s="18" t="str">
        <f t="shared" si="1"/>
        <v>2.3 Costs related to Ukrainian partners</v>
      </c>
    </row>
    <row r="14" spans="4:6" x14ac:dyDescent="0.3">
      <c r="D14" s="19" t="s">
        <v>65</v>
      </c>
      <c r="E14" s="18" t="s">
        <v>63</v>
      </c>
      <c r="F14" s="18" t="str">
        <f t="shared" si="1"/>
        <v>2.4 External expertise (non-partners only)</v>
      </c>
    </row>
    <row r="15" spans="4:6" x14ac:dyDescent="0.3">
      <c r="D15" s="19" t="s">
        <v>203</v>
      </c>
      <c r="E15" s="18" t="s">
        <v>11</v>
      </c>
      <c r="F15" s="18" t="str">
        <f t="shared" ref="F15" si="2">CONCATENATE(D15," ",E15)</f>
        <v>2.5 Project communication</v>
      </c>
    </row>
    <row r="17" spans="4:6" x14ac:dyDescent="0.3">
      <c r="D17" s="16"/>
      <c r="E17" s="18"/>
      <c r="F17" s="18" t="str">
        <f t="shared" ref="F17" si="3">CONCATENATE(D17," ",E17)</f>
        <v xml:space="preserve"> </v>
      </c>
    </row>
    <row r="18" spans="4:6" x14ac:dyDescent="0.3">
      <c r="D18" s="16" t="s">
        <v>9</v>
      </c>
      <c r="E18" s="7" t="s">
        <v>72</v>
      </c>
      <c r="F18" s="18" t="str">
        <f>CONCATENATE(D18," ",E18)</f>
        <v>3.1 Costs for physical meetings (venue, food/refreshments)</v>
      </c>
    </row>
    <row r="19" spans="4:6" x14ac:dyDescent="0.3">
      <c r="D19" s="16" t="s">
        <v>69</v>
      </c>
      <c r="E19" s="7" t="s">
        <v>73</v>
      </c>
      <c r="F19" s="18" t="str">
        <f t="shared" ref="F19:F20" si="4">CONCATENATE(D19," ",E19)</f>
        <v>3.2 Costs for digital meetings (software/tools, support)</v>
      </c>
    </row>
    <row r="20" spans="4:6" x14ac:dyDescent="0.3">
      <c r="D20" s="16" t="s">
        <v>70</v>
      </c>
      <c r="E20" s="7" t="s">
        <v>15</v>
      </c>
      <c r="F20" s="18" t="str">
        <f t="shared" si="4"/>
        <v>3.3 Costs for interpretation and translation</v>
      </c>
    </row>
    <row r="22" spans="4:6" x14ac:dyDescent="0.3">
      <c r="D22" s="16"/>
      <c r="E22" s="18"/>
      <c r="F22" s="18" t="str">
        <f t="shared" ref="F22" si="5">CONCATENATE(D22," ",E22)</f>
        <v xml:space="preserve"> </v>
      </c>
    </row>
    <row r="23" spans="4:6" x14ac:dyDescent="0.3">
      <c r="D23" s="16" t="s">
        <v>41</v>
      </c>
      <c r="E23" s="7" t="s">
        <v>18</v>
      </c>
      <c r="F23" s="18" t="str">
        <f>CONCATENATE(D23," ",E23)</f>
        <v>4.1 International travel</v>
      </c>
    </row>
    <row r="24" spans="4:6" x14ac:dyDescent="0.3">
      <c r="D24" s="16" t="s">
        <v>42</v>
      </c>
      <c r="E24" s="7" t="s">
        <v>38</v>
      </c>
      <c r="F24" s="18" t="str">
        <f t="shared" ref="F24:F26" si="6">CONCATENATE(D24," ",E24)</f>
        <v>4.2 Domestic travel (travelling within own country)</v>
      </c>
    </row>
    <row r="25" spans="4:6" x14ac:dyDescent="0.3">
      <c r="D25" s="20" t="s">
        <v>43</v>
      </c>
      <c r="E25" s="17" t="s">
        <v>88</v>
      </c>
      <c r="F25" s="18" t="str">
        <f t="shared" si="6"/>
        <v>4.3 Lodging/accommodation (short-term mobility only)</v>
      </c>
    </row>
    <row r="26" spans="4:6" x14ac:dyDescent="0.3">
      <c r="D26" s="16" t="s">
        <v>13</v>
      </c>
      <c r="E26" s="7" t="s">
        <v>89</v>
      </c>
      <c r="F26" s="18" t="str">
        <f t="shared" si="6"/>
        <v>4.4 Scholarships/funding for living costs (long-term mobility only)</v>
      </c>
    </row>
    <row r="28" spans="4:6" x14ac:dyDescent="0.3">
      <c r="D28" s="16"/>
      <c r="E28" s="18"/>
      <c r="F28" s="18" t="str">
        <f t="shared" ref="F28" si="7">CONCATENATE(D28," ",E28)</f>
        <v xml:space="preserve"> </v>
      </c>
    </row>
    <row r="29" spans="4:6" x14ac:dyDescent="0.3">
      <c r="D29" s="19" t="s">
        <v>16</v>
      </c>
      <c r="E29" s="18" t="s">
        <v>97</v>
      </c>
      <c r="F29" s="18" t="str">
        <f>CONCATENATE(D29," ",E29)</f>
        <v>5.1 Costs related to partners in additional countries</v>
      </c>
    </row>
    <row r="31" spans="4:6" x14ac:dyDescent="0.3">
      <c r="D31" s="16"/>
      <c r="E31" s="18"/>
      <c r="F31" s="18" t="str">
        <f t="shared" ref="F31" si="8">CONCATENATE(D31," ",E31)</f>
        <v xml:space="preserve"> </v>
      </c>
    </row>
    <row r="32" spans="4:6" x14ac:dyDescent="0.3">
      <c r="D32" s="19" t="s">
        <v>33</v>
      </c>
      <c r="E32" s="18" t="s">
        <v>79</v>
      </c>
      <c r="F32" s="18" t="str">
        <f>CONCATENATE(D32," ",E32)</f>
        <v>6.1 Indirect costs (OH)</v>
      </c>
    </row>
    <row r="34" spans="4:6" x14ac:dyDescent="0.3">
      <c r="D34" s="16"/>
      <c r="E34" s="18"/>
      <c r="F34" s="18"/>
    </row>
    <row r="35" spans="4:6" x14ac:dyDescent="0.3">
      <c r="D35" s="16"/>
      <c r="E35" s="7"/>
      <c r="F35" s="18"/>
    </row>
    <row r="37" spans="4:6" x14ac:dyDescent="0.3">
      <c r="D37" s="16"/>
      <c r="E37" s="18"/>
      <c r="F37" s="18"/>
    </row>
    <row r="38" spans="4:6" x14ac:dyDescent="0.3">
      <c r="D38" s="20"/>
      <c r="E38" s="17"/>
      <c r="F38" s="18"/>
    </row>
    <row r="40" spans="4:6" x14ac:dyDescent="0.3">
      <c r="D40" s="24"/>
      <c r="E40" s="24"/>
    </row>
    <row r="41" spans="4:6" x14ac:dyDescent="0.3">
      <c r="D41" s="24" t="s">
        <v>81</v>
      </c>
      <c r="E41" s="24"/>
    </row>
    <row r="42" spans="4:6" x14ac:dyDescent="0.3">
      <c r="D42" s="24" t="s">
        <v>82</v>
      </c>
      <c r="E42" s="24"/>
    </row>
    <row r="43" spans="4:6" x14ac:dyDescent="0.3">
      <c r="D43" s="24" t="s">
        <v>101</v>
      </c>
      <c r="E43" s="24"/>
    </row>
  </sheetData>
  <phoneticPr fontId="4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17FB78B7BF84E45AFE0E89B28B61931" ma:contentTypeVersion="19" ma:contentTypeDescription="Skapa ett nytt dokument." ma:contentTypeScope="" ma:versionID="81c94b00de682bbbaca70189b2e00942">
  <xsd:schema xmlns:xsd="http://www.w3.org/2001/XMLSchema" xmlns:xs="http://www.w3.org/2001/XMLSchema" xmlns:p="http://schemas.microsoft.com/office/2006/metadata/properties" xmlns:ns2="71014f2d-94c4-4f0d-ad62-c18d7f79a399" xmlns:ns3="91db815a-bd26-4ec5-8ff4-6f943069251f" targetNamespace="http://schemas.microsoft.com/office/2006/metadata/properties" ma:root="true" ma:fieldsID="45df258735b8980f2b7afe532eba39ac" ns2:_="" ns3:_="">
    <xsd:import namespace="71014f2d-94c4-4f0d-ad62-c18d7f79a399"/>
    <xsd:import namespace="91db815a-bd26-4ec5-8ff4-6f94306925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Inneh_x00e5_ll"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14f2d-94c4-4f0d-ad62-c18d7f79a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Inneh_x00e5_ll" ma:index="16" nillable="true" ma:displayName="Innehåll" ma:format="Dropdown" ma:internalName="Inneh_x00e5_ll">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65922fe9-c968-4f6e-af13-dbe136a619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db815a-bd26-4ec5-8ff4-6f943069251f"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51e9c1f6-c734-40b0-932f-43cd2fda3466}" ma:internalName="TaxCatchAll" ma:showField="CatchAllData" ma:web="91db815a-bd26-4ec5-8ff4-6f94306925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S k r I V k K G h 7 + l A A A A 9 w A A A B I A H A B D b 2 5 m a W c v U G F j a 2 F n Z S 5 4 b W w g o h g A K K A U A A A A A A A A A A A A A A A A A A A A A A A A A A A A h Y 9 N C s I w G E S v U r J v / g S R 8 j V d i D s L Q k H c h j T W Y J t K k z a 9 m w u P 5 B W s a N W d y 3 n z F j P 3 6 w 2 y s a m j Q X f O t D Z F D F M U a a v a 0 t g q R b 0 / x i u U C d h J d Z a V j i b Z u m R 0 Z Y p O 3 l 8 S Q k I I O C x w 2 1 W E U 8 r I I d 8 W 6 q Q b i T 6 y + S / H x j o v r d J I w P 4 1 R n D M G M e c L j m m Q G Y K u b F f g 0 + D n + 0 P h H V f + 7 7 T w g 1 x s Q E y R y D v E + I B U E s D B B Q A A g A I A E p K y 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K S s h W K I p H u A 4 A A A A R A A A A E w A c A E Z v c m 1 1 b G F z L 1 N l Y 3 R p b 2 4 x L m 0 g o h g A K K A U A A A A A A A A A A A A A A A A A A A A A A A A A A A A K 0 5 N L s n M z 1 M I h t C G 1 g B Q S w E C L Q A U A A I A C A B K S s h W Q o a H v 6 U A A A D 3 A A A A E g A A A A A A A A A A A A A A A A A A A A A A Q 2 9 u Z m l n L 1 B h Y 2 t h Z 2 U u e G 1 s U E s B A i 0 A F A A C A A g A S k r I V g / K 6 a u k A A A A 6 Q A A A B M A A A A A A A A A A A A A A A A A 8 Q A A A F t D b 2 5 0 Z W 5 0 X 1 R 5 c G V z X S 5 4 b W x Q S w E C L Q A U A A I A C A B K S s h 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X a v 4 6 t j w k C 3 i w X w j n v g S Q A A A A A C A A A A A A A D Z g A A w A A A A B A A A A B R W d 5 s x H L C 3 1 S B 5 8 X + V o C A A A A A A A S A A A C g A A A A E A A A A K 0 d R L I e D 1 v 8 b f c V g j K 4 6 c F Q A A A A A 0 c n l Q T b X K A X o H F a 7 U Z / S x 0 U B O R n G Z D R Q 9 6 p L p a N N i d 6 Y k 9 r g R j W j n k V Q a 8 I c N f D b 6 t 3 Y / 4 o j G D 8 S h h m a V W a I O a + p w q u W E Q s V + c 7 w l j I 4 g o U A A A A 2 q 5 U 1 2 p 7 T k n q R V J B F 8 W j d r F u I n M = < / 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71014f2d-94c4-4f0d-ad62-c18d7f79a399">
      <Terms xmlns="http://schemas.microsoft.com/office/infopath/2007/PartnerControls"/>
    </lcf76f155ced4ddcb4097134ff3c332f>
    <TaxCatchAll xmlns="91db815a-bd26-4ec5-8ff4-6f943069251f" xsi:nil="true"/>
    <SharedWithUsers xmlns="91db815a-bd26-4ec5-8ff4-6f943069251f">
      <UserInfo>
        <DisplayName>Gabor Schneider</DisplayName>
        <AccountId>11</AccountId>
        <AccountType/>
      </UserInfo>
      <UserInfo>
        <DisplayName>Markus Boman</DisplayName>
        <AccountId>12</AccountId>
        <AccountType/>
      </UserInfo>
      <UserInfo>
        <DisplayName>Annika Claesson</DisplayName>
        <AccountId>14</AccountId>
        <AccountType/>
      </UserInfo>
      <UserInfo>
        <DisplayName>Marijana Popovic</DisplayName>
        <AccountId>23</AccountId>
        <AccountType/>
      </UserInfo>
    </SharedWithUsers>
    <Inneh_x00e5_ll xmlns="71014f2d-94c4-4f0d-ad62-c18d7f79a399" xsi:nil="true"/>
  </documentManagement>
</p:properties>
</file>

<file path=customXml/itemProps1.xml><?xml version="1.0" encoding="utf-8"?>
<ds:datastoreItem xmlns:ds="http://schemas.openxmlformats.org/officeDocument/2006/customXml" ds:itemID="{E791B58B-4027-4435-A367-6AC1C5FEF520}">
  <ds:schemaRefs>
    <ds:schemaRef ds:uri="http://schemas.microsoft.com/sharepoint/v3/contenttype/forms"/>
  </ds:schemaRefs>
</ds:datastoreItem>
</file>

<file path=customXml/itemProps2.xml><?xml version="1.0" encoding="utf-8"?>
<ds:datastoreItem xmlns:ds="http://schemas.openxmlformats.org/officeDocument/2006/customXml" ds:itemID="{55D83F9B-9911-4D43-A6E3-9D7CA089AC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14f2d-94c4-4f0d-ad62-c18d7f79a399"/>
    <ds:schemaRef ds:uri="91db815a-bd26-4ec5-8ff4-6f9430692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495B6D-FFE1-4D1F-9369-D79C5A3E0312}">
  <ds:schemaRefs>
    <ds:schemaRef ds:uri="http://schemas.microsoft.com/DataMashup"/>
  </ds:schemaRefs>
</ds:datastoreItem>
</file>

<file path=customXml/itemProps4.xml><?xml version="1.0" encoding="utf-8"?>
<ds:datastoreItem xmlns:ds="http://schemas.openxmlformats.org/officeDocument/2006/customXml" ds:itemID="{7785C267-B1CD-403F-85C8-9D355D09F285}">
  <ds:schemaRefs>
    <ds:schemaRef ds:uri="http://schemas.microsoft.com/office/2006/metadata/properties"/>
    <ds:schemaRef ds:uri="http://schemas.microsoft.com/office/infopath/2007/PartnerControls"/>
    <ds:schemaRef ds:uri="71014f2d-94c4-4f0d-ad62-c18d7f79a399"/>
    <ds:schemaRef ds:uri="91db815a-bd26-4ec5-8ff4-6f943069251f"/>
    <ds:schemaRef ds:uri="12facc84-9b9c-4abe-afa2-fd3322803ce2"/>
    <ds:schemaRef ds:uri="3fb146e9-5ec2-4cff-9053-69dab3bb322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BUDGET SUMMARY</vt:lpstr>
      <vt:lpstr>DETAILS - MANAGEMENT &amp; IMPL</vt:lpstr>
      <vt:lpstr>DETAILS - MEETINGS &amp; MOBILITY</vt:lpstr>
      <vt:lpstr>DETAILS - ADDIT. COUNTRIES, OH</vt:lpstr>
      <vt:lpstr>INFORMATION</vt:lpstr>
      <vt:lpstr>DOLD TEKNISK FLIK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Camilla Wristel</dc:creator>
  <cp:keywords/>
  <dc:description/>
  <cp:lastModifiedBy>Markus Boman</cp:lastModifiedBy>
  <cp:revision/>
  <cp:lastPrinted>2025-03-11T10:17:52Z</cp:lastPrinted>
  <dcterms:created xsi:type="dcterms:W3CDTF">2022-11-22T07:41:20Z</dcterms:created>
  <dcterms:modified xsi:type="dcterms:W3CDTF">2025-03-14T14:56:18Z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0x01010033F943B3C813B5408638FCAB9DEF9DBF</vt:lpwstr>
  </property>
  <property fmtid="{D5CDD505-2E9C-101B-9397-08002B2CF9AE}" pid="3" name="MediaServiceImageTags">
    <vt:lpwstr/>
  </property>
</Properties>
</file>